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8010"/>
  </bookViews>
  <sheets>
    <sheet name="Лист1" sheetId="1" r:id="rId1"/>
  </sheets>
  <definedNames>
    <definedName name="_xlnm._FilterDatabase" localSheetId="0" hidden="1">Лист1!$A$2:$G$20</definedName>
  </definedNames>
  <calcPr calcId="162913"/>
</workbook>
</file>

<file path=xl/calcChain.xml><?xml version="1.0" encoding="utf-8"?>
<calcChain xmlns="http://schemas.openxmlformats.org/spreadsheetml/2006/main">
  <c r="G20" i="1" l="1"/>
  <c r="G5" i="1"/>
  <c r="G6" i="1"/>
  <c r="G7" i="1"/>
  <c r="G8" i="1"/>
  <c r="G9" i="1"/>
  <c r="G10" i="1"/>
  <c r="G11" i="1"/>
  <c r="G12" i="1"/>
  <c r="G13" i="1"/>
  <c r="G14" i="1"/>
  <c r="G15" i="1"/>
  <c r="G16" i="1"/>
  <c r="G17" i="1"/>
  <c r="G18" i="1"/>
  <c r="G19" i="1"/>
  <c r="G4" i="1"/>
</calcChain>
</file>

<file path=xl/sharedStrings.xml><?xml version="1.0" encoding="utf-8"?>
<sst xmlns="http://schemas.openxmlformats.org/spreadsheetml/2006/main" count="57" uniqueCount="43">
  <si>
    <t>№ лота</t>
  </si>
  <si>
    <t>Наименование лота</t>
  </si>
  <si>
    <t>Техническая характеристика</t>
  </si>
  <si>
    <t>Ед.изм.</t>
  </si>
  <si>
    <t>Количество</t>
  </si>
  <si>
    <t>Цена</t>
  </si>
  <si>
    <t>Сумма</t>
  </si>
  <si>
    <t>Медицинские изделия</t>
  </si>
  <si>
    <t>ИТОГО:</t>
  </si>
  <si>
    <t>Канюля аспирационная, назальная, диаметр 5 мм, ширина 6,5 мм, длина 175 мм, для всасывающего шланга 6-9 мм, многоразовая</t>
  </si>
  <si>
    <t>Канюля аспирационная, диаметр 5 мм, диаметр трубки 9 мм, длина 160 мм, многоразовая</t>
  </si>
  <si>
    <t>Лента индикаторная для паровой стерилизации с индикатором, в упаковке 48 рулонов, размер 19мм 50 м</t>
  </si>
  <si>
    <t>Оберточный материал для медицинской стерилизационной системы «STERRAD NX»</t>
  </si>
  <si>
    <t>Оберточный материал для медицинской стерилизационной системы «STERRAD NX», размер 1210*1210 мм (250 штук в упаковке)</t>
  </si>
  <si>
    <t>Канюля аспирационная, назальная, диаметр 5 мм, ширина 6,5 мм, длина 175 мм, для всасывающего шланга 6-9 мм, многоразовая. Наличие сертификата качества продукции. В индивидуальной упаковке, наличие этикетки на казахском языке и на языке производителя. Наличие штрихкода на этикетке для идентификации</t>
  </si>
  <si>
    <t>Канюля аспирационная, диаметр 5 мм, диаметр трубки 9 мм, длина 160 мм, многоразовая. Наличие сертификата качества продукции. В индивидуальной упаковке, наличие этикетки на казахском языке и на языке производителя. Наличие штрихкода на этикетке для идентификации</t>
  </si>
  <si>
    <t>Индикаторные ленты для контроля процесса паровой стерилизации обеспечивают надежное запаковывание стерилизационных упаковок. Ширина -19мм, длина 50м. В упаковке 48 рулонов.</t>
  </si>
  <si>
    <t>Иглодержатель прямой, с насечкой 0,5 мм, с карбид вольфрамовыми вставками на рабочих поверхностях, длина 275 мм</t>
  </si>
  <si>
    <t xml:space="preserve">Иглодержатель прямой, с насечкой 0,5 мм, с карбид вольфрамовыми вставками на рабочих поверхностях, длина 275 мм. Предназначендля шовного материала размером не более 3/0, многоразовый. Наличие сертификата качества продукции. В индивидуальной упаковке, наличие этикетки на казахском языке и на языке производителя. Наличие штрихкода на этикетке для идентификации. </t>
  </si>
  <si>
    <t>Иглодержатель прямой, с карбид вольфрамовыми вставками на рабочих поверхностях,с насечкой 145 мм</t>
  </si>
  <si>
    <t xml:space="preserve">Иглодержатель прямой, с карбид вольфрамовыми вставками на рабочих поверхностях,с насечкой 145 мм . Предназначендля шовного материала размером не более 3/0, многоразовый. Наличие сертификата качества продукции. В индивидуальной упаковке, наличие этикетки на казахском языке и на языке производителя. Наличие штрихкода на этикетке для идентификации. </t>
  </si>
  <si>
    <t>Кабель для подключения биполярных электродов</t>
  </si>
  <si>
    <t>Кабель для подключения биполярных электродов. Инструментальная часть- подключение ножниц(коаксиальный разъем)  длина кабеля 3м, Аппаратная часть-два плоских контакта.</t>
  </si>
  <si>
    <t>Электрод-парус для конизации средний</t>
  </si>
  <si>
    <t>Электрод-парус для конизации средний к аппарату электрохирургическому высокочастотному ЭХВЧ «ФОТЕК» предназначен для конизации шейки матки  при проведении гинекологических операций.
Толщина проволоки: 0,3 мм.
Коннектор: 4 мм.
Многоразового использования, нестерильный.</t>
  </si>
  <si>
    <t>Канюля аспирационная, диаметр 7,5 мм, изогнутая, длина 225 мм, для отсасывающей трубки 6,5-9,5 мм, многоразовая</t>
  </si>
  <si>
    <t>Канюля аспирационная, диаметр 7,5 мм, изогнутая, длина 225 мм, для отсасывающей трубки 6,5-9,5 мм, многоразовая. Наличие сертификата качества продукции. В индивидуальной упаковке, наличие этикетки на казахском языке и на языке производителя. Наличие штрихкода на этикетке для идентификации</t>
  </si>
  <si>
    <t>Канюля аспирационная, диаметр 10 мм, длина 285 мм, для отсасывающей трубки диаметром 7-9 мм, многоразовая</t>
  </si>
  <si>
    <t>Канюля аспирационная, диаметр 10 мм, длина 285 мм, для отсасывающей трубки диаметром 7-9 мм, многоразовая. Наличие сертификата качества продукции. В индивидуальной упаковке, наличие этикетки на казахском языке и на языке производителя. Наличие штрихкода на этикетке для идентификации</t>
  </si>
  <si>
    <t>Стерилизационные рулоны (упаковочный материал для стерилизации), 75х5,0см/100м № 1</t>
  </si>
  <si>
    <t xml:space="preserve"> Рулоны прозрачные со складкой 75х5,0см/100м № 1 рулона в упаковке</t>
  </si>
  <si>
    <t>Стерилизационные рулоны (упаковочный материал для стерилизации), 40 см/200м № 1</t>
  </si>
  <si>
    <t xml:space="preserve"> Рулоны прозрачные плоские 40 см/200м № 1 шт в упаковке</t>
  </si>
  <si>
    <t>Инструмент электрохирургический монополярный многоразовый, в упаковке 10 штук.</t>
  </si>
  <si>
    <t xml:space="preserve">Инструмент представляет собой многоразовую ручку-чехол для монополярного электрода. Инструмент предназначен для контроля энергии монополярного электрода в стерильной области операционного поля. Может применяться при открытых операциях общего характера, требующих монополярного электрохирургического разрезания или коагулирования тканей. Длина кабеля 4,6м. Кнопка желтого цвета Cut (Резка).
Кнопка синего цвета Coag (Коагуляция). Встроенный монополярный электрод-лезвие с покрытием EDGE, предотвращающим образование нагара. Инструмент может использоваться с шестигранными электродами производства Covidien и обычными электродами с посадочным диаметром 2,4мм. Максимальное пиковое напряжение в монополярном режиме 5600V.
Активация ручная или при помощи специальной педали. Возможна газовая стерилизация или автоклавирование. Количество использований 50. В упаковке 10 штук. Инструмент предназначен только для использования с электрохирургическими генераторами Valleylab FX8. Нестерильный.
</t>
  </si>
  <si>
    <t>Сенсоры для систем мониторинга глубины наркоза и седации, одноразовые для взрослых, в упаковке 25 штук</t>
  </si>
  <si>
    <t>Датчик одноразовый для системы мониторинга глубины седации пациента для взрослых. Назначение: для оценки глубины наркоза и/или седации на основе биспектрального анализа (биспектральный индекс) электро-энцефалографических (ЭЭГ) сигналов, для вычисления биспектрального индекса угасания электроэнцефалографической активности (биспектральный индекс). Количество сенсоров: 3 стандартных ЭЭГ-электрода со специальным клеящим покрытием, 1 специальный ЭЭГ-электрод со специальным клеящим покрытием для установки "над глазом", позволяющим опознавать и устранять артефакты. Диапазон амплитуд регистрируемых сигналов: до ±1000 мкВ. Условия транспортировки и хранения: температура от -10 С до +60, влажность  (без конденсации) 15% - 95%, давление от 360 мм Hg до 800 мм Hg. Упаковка: исключительно чистая индивидуальная. В коробках по 25 упаковок. Крепление: с максимально плотным контактом с кожей пациента и оптимальным качеством сигнала.
Гибкость: регулируется под различный размер головы. Коннектор: обеспечивает надежное соединение «защёлкой». Шлейф датчика: удлиненный. Не содержит латекс. В упаковке 25 штук.</t>
  </si>
  <si>
    <t>Пинцет препаровальный, изолированный, длина 200 мм</t>
  </si>
  <si>
    <t>Пинцет препаровальный, изолированный, длина 200 мм, с плоской рукояткой, многоразовый.Наличие сертификата качества продукции. В индивидуальной упаковке, наличие этикетки на казахском языке и на языке производителя. Наличие штрихкода на этикетке для идентификации</t>
  </si>
  <si>
    <t xml:space="preserve">Рамка </t>
  </si>
  <si>
    <t>Рамка языкодержателя, для взрослых, многоразовая. Наличие сертификата качества продукции. В индивидуальной упаковке, наличие этикетки на казахском языке и на языке производителя. Наличие штрихкода на этикетке для идентификации</t>
  </si>
  <si>
    <t>штука</t>
  </si>
  <si>
    <t>упаковка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</si>
</sst>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 _₽_-;\-* #,##0.00\ _₽_-;_-* &quot;-&quot;??\ _₽_-;_-@_-"/>
    <numFmt numFmtId="164" formatCode="_-* #,##0.00\ _₸_-;\-* #,##0.00\ _₸_-;_-* &quot;-&quot;??\ _₸_-;_-@_-"/>
    <numFmt numFmtId="165" formatCode="_-* #,##0.00_р_._-;\-* #,##0.00_р_._-;_-* &quot;-&quot;??_р_._-;_-@_-"/>
    <numFmt numFmtId="166" formatCode="#,##0.00&quot; &quot;[$руб.-419];[Red]&quot;-&quot;#,##0.00&quot; &quot;[$руб.-419]"/>
  </numFmts>
  <fonts count="9" x14ac:knownFonts="1">
    <font>
      <sz val="11"/>
      <color theme="1"/>
      <name val="Calibri"/>
      <family val="2"/>
      <scheme val="minor"/>
    </font>
    <font>
      <sz val="11"/>
      <color theme="1"/>
      <name val="Calibri"/>
      <family val="2"/>
      <scheme val="minor"/>
    </font>
    <font>
      <b/>
      <sz val="12"/>
      <name val="Times New Roman"/>
      <family val="1"/>
      <charset val="204"/>
    </font>
    <font>
      <sz val="11"/>
      <color theme="1"/>
      <name val="Calibri"/>
      <family val="2"/>
      <charset val="204"/>
      <scheme val="minor"/>
    </font>
    <font>
      <sz val="12"/>
      <name val="Times New Roman"/>
      <family val="1"/>
      <charset val="204"/>
    </font>
    <font>
      <sz val="12"/>
      <color theme="1"/>
      <name val="Times New Roman"/>
      <family val="1"/>
      <charset val="204"/>
    </font>
    <font>
      <u/>
      <sz val="11"/>
      <color theme="10"/>
      <name val="Calibri"/>
      <family val="2"/>
      <scheme val="minor"/>
    </font>
    <font>
      <sz val="10"/>
      <name val="Arial Cyr"/>
      <charset val="204"/>
    </font>
    <font>
      <sz val="10"/>
      <name val="Arial"/>
      <family val="2"/>
      <charset val="204"/>
    </font>
  </fonts>
  <fills count="3">
    <fill>
      <patternFill patternType="none"/>
    </fill>
    <fill>
      <patternFill patternType="gray125"/>
    </fill>
    <fill>
      <patternFill patternType="solid">
        <fgColor theme="0"/>
        <bgColor indexed="64"/>
      </patternFill>
    </fill>
  </fills>
  <borders count="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top/>
      <bottom style="thin">
        <color auto="1"/>
      </bottom>
      <diagonal/>
    </border>
  </borders>
  <cellStyleXfs count="23">
    <xf numFmtId="0" fontId="0" fillId="0" borderId="0"/>
    <xf numFmtId="164" fontId="1" fillId="0" borderId="0" applyFont="0" applyFill="0" applyBorder="0" applyAlignment="0" applyProtection="0"/>
    <xf numFmtId="0" fontId="3" fillId="0" borderId="0"/>
    <xf numFmtId="43" fontId="1" fillId="0" borderId="0" applyFont="0" applyFill="0" applyBorder="0" applyAlignment="0" applyProtection="0"/>
    <xf numFmtId="0" fontId="1" fillId="0" borderId="0"/>
    <xf numFmtId="0" fontId="3" fillId="0" borderId="0"/>
    <xf numFmtId="0" fontId="6" fillId="0" borderId="0" applyNumberFormat="0" applyFill="0" applyBorder="0" applyAlignment="0" applyProtection="0"/>
    <xf numFmtId="0" fontId="7" fillId="0" borderId="0"/>
    <xf numFmtId="0" fontId="1" fillId="0" borderId="0"/>
    <xf numFmtId="0" fontId="7" fillId="0" borderId="0"/>
    <xf numFmtId="0" fontId="1" fillId="0" borderId="0"/>
    <xf numFmtId="0" fontId="3" fillId="0" borderId="0"/>
    <xf numFmtId="0" fontId="3" fillId="0" borderId="0"/>
    <xf numFmtId="0" fontId="3" fillId="0" borderId="0"/>
    <xf numFmtId="0" fontId="3" fillId="0" borderId="0"/>
    <xf numFmtId="166" fontId="3" fillId="0" borderId="0"/>
    <xf numFmtId="166" fontId="3" fillId="0" borderId="0"/>
    <xf numFmtId="0" fontId="8" fillId="0" borderId="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165" fontId="3" fillId="0" borderId="0" applyFont="0" applyFill="0" applyBorder="0" applyAlignment="0" applyProtection="0"/>
  </cellStyleXfs>
  <cellXfs count="33">
    <xf numFmtId="0" fontId="0" fillId="0" borderId="0" xfId="0"/>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2" fillId="2" borderId="1" xfId="0" applyFont="1" applyFill="1" applyBorder="1" applyAlignment="1">
      <alignment horizontal="center" vertical="center"/>
    </xf>
    <xf numFmtId="0" fontId="2" fillId="2" borderId="1" xfId="0" applyFont="1" applyFill="1" applyBorder="1" applyAlignment="1">
      <alignment vertical="top"/>
    </xf>
    <xf numFmtId="0" fontId="2" fillId="2" borderId="1" xfId="0" applyFont="1" applyFill="1" applyBorder="1" applyAlignment="1">
      <alignment horizontal="left" vertical="top"/>
    </xf>
    <xf numFmtId="0" fontId="2" fillId="2" borderId="1" xfId="0" applyFont="1" applyFill="1" applyBorder="1" applyAlignment="1">
      <alignment horizontal="center" vertical="top"/>
    </xf>
    <xf numFmtId="4" fontId="2" fillId="2" borderId="1" xfId="1" applyNumberFormat="1" applyFont="1" applyFill="1" applyBorder="1" applyAlignment="1">
      <alignment horizontal="right" vertical="top"/>
    </xf>
    <xf numFmtId="164" fontId="2" fillId="2" borderId="1" xfId="1" applyFont="1" applyFill="1" applyBorder="1" applyAlignment="1">
      <alignment horizontal="right" vertical="top"/>
    </xf>
    <xf numFmtId="0" fontId="4" fillId="2" borderId="2"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7" xfId="0" applyFont="1" applyFill="1" applyBorder="1" applyAlignment="1">
      <alignment horizontal="left" vertical="center" wrapText="1"/>
    </xf>
    <xf numFmtId="0" fontId="4" fillId="0" borderId="1" xfId="0" applyFont="1" applyFill="1" applyBorder="1" applyAlignment="1">
      <alignment horizontal="left" vertical="center" wrapText="1"/>
    </xf>
    <xf numFmtId="0" fontId="4" fillId="0" borderId="1" xfId="0" applyFont="1" applyFill="1" applyBorder="1" applyAlignment="1">
      <alignment horizontal="left" vertical="top" wrapText="1"/>
    </xf>
    <xf numFmtId="0" fontId="4" fillId="0" borderId="1" xfId="0" applyFont="1" applyFill="1" applyBorder="1" applyAlignment="1">
      <alignment horizontal="left" vertical="top" wrapText="1"/>
    </xf>
    <xf numFmtId="0" fontId="4" fillId="0" borderId="1" xfId="0" applyFont="1" applyFill="1" applyBorder="1" applyAlignment="1">
      <alignment horizontal="left" vertical="center" wrapText="1"/>
    </xf>
    <xf numFmtId="0" fontId="5" fillId="0" borderId="1" xfId="0" applyFont="1" applyFill="1" applyBorder="1" applyAlignment="1">
      <alignment horizontal="left" vertical="top" wrapText="1"/>
    </xf>
    <xf numFmtId="0" fontId="5" fillId="0" borderId="2" xfId="0" applyFont="1" applyFill="1" applyBorder="1" applyAlignment="1">
      <alignment horizontal="left" vertical="center" wrapText="1"/>
    </xf>
    <xf numFmtId="0" fontId="4" fillId="0" borderId="1" xfId="0" applyFont="1" applyFill="1" applyBorder="1" applyAlignment="1">
      <alignment horizontal="left" vertical="top" wrapText="1"/>
    </xf>
    <xf numFmtId="0" fontId="4" fillId="0" borderId="1" xfId="0" applyFont="1" applyFill="1" applyBorder="1" applyAlignment="1">
      <alignment horizontal="left" vertical="center" wrapText="1"/>
    </xf>
    <xf numFmtId="43" fontId="4" fillId="0" borderId="1" xfId="20" applyFont="1" applyFill="1" applyBorder="1" applyAlignment="1">
      <alignment horizontal="center" vertical="center"/>
    </xf>
    <xf numFmtId="43" fontId="4" fillId="0" borderId="1" xfId="20" applyFont="1" applyFill="1" applyBorder="1" applyAlignment="1">
      <alignment horizontal="right" vertical="center" wrapText="1"/>
    </xf>
    <xf numFmtId="164" fontId="5" fillId="0" borderId="1" xfId="1" applyFont="1" applyBorder="1" applyAlignment="1">
      <alignment horizontal="center" vertical="center"/>
    </xf>
    <xf numFmtId="164" fontId="2" fillId="2" borderId="1" xfId="1" applyFont="1" applyFill="1" applyBorder="1" applyAlignment="1">
      <alignment horizontal="center" vertical="center" wrapText="1"/>
    </xf>
    <xf numFmtId="0" fontId="2" fillId="2" borderId="1" xfId="0" applyFont="1" applyFill="1" applyBorder="1" applyAlignment="1">
      <alignment horizontal="center" vertical="center"/>
    </xf>
    <xf numFmtId="0" fontId="2" fillId="2" borderId="2" xfId="2" applyFont="1" applyFill="1" applyBorder="1" applyAlignment="1">
      <alignment horizontal="center" vertical="center"/>
    </xf>
    <xf numFmtId="0" fontId="2" fillId="2" borderId="3" xfId="2" applyFont="1" applyFill="1" applyBorder="1" applyAlignment="1">
      <alignment horizontal="center" vertical="center"/>
    </xf>
    <xf numFmtId="0" fontId="2" fillId="2" borderId="4" xfId="2" applyFont="1" applyFill="1" applyBorder="1" applyAlignment="1">
      <alignment horizontal="center" vertical="center"/>
    </xf>
    <xf numFmtId="0" fontId="2" fillId="2" borderId="1" xfId="0" applyFont="1" applyFill="1" applyBorder="1" applyAlignment="1">
      <alignment horizontal="center" vertical="center" wrapText="1"/>
    </xf>
    <xf numFmtId="0" fontId="4" fillId="0" borderId="1" xfId="1" applyNumberFormat="1" applyFont="1" applyFill="1" applyBorder="1" applyAlignment="1">
      <alignment horizontal="center" vertical="center" wrapText="1"/>
    </xf>
    <xf numFmtId="0" fontId="5" fillId="0" borderId="1" xfId="1" applyNumberFormat="1" applyFont="1" applyBorder="1" applyAlignment="1">
      <alignment horizontal="center" vertical="center" wrapText="1"/>
    </xf>
    <xf numFmtId="4" fontId="2" fillId="2" borderId="1" xfId="1" applyNumberFormat="1" applyFont="1" applyFill="1" applyBorder="1" applyAlignment="1">
      <alignment horizontal="center" vertical="top"/>
    </xf>
    <xf numFmtId="0" fontId="0" fillId="0" borderId="0" xfId="0" applyAlignment="1">
      <alignment horizontal="center"/>
    </xf>
  </cellXfs>
  <cellStyles count="23">
    <cellStyle name="Гиперссылка 2" xfId="6"/>
    <cellStyle name="Обычный" xfId="0" builtinId="0"/>
    <cellStyle name="Обычный 10 25" xfId="7"/>
    <cellStyle name="Обычный 2" xfId="8"/>
    <cellStyle name="Обычный 2 2" xfId="4"/>
    <cellStyle name="Обычный 2 2 2" xfId="9"/>
    <cellStyle name="Обычный 2 3" xfId="10"/>
    <cellStyle name="Обычный 2 4" xfId="11"/>
    <cellStyle name="Обычный 3" xfId="5"/>
    <cellStyle name="Обычный 3 2" xfId="12"/>
    <cellStyle name="Обычный 4" xfId="13"/>
    <cellStyle name="Обычный 5" xfId="2"/>
    <cellStyle name="Обычный 6" xfId="14"/>
    <cellStyle name="Обычный 6 2" xfId="15"/>
    <cellStyle name="Обычный 7" xfId="16"/>
    <cellStyle name="Обычный 8 6" xfId="17"/>
    <cellStyle name="Финансовый" xfId="1" builtinId="3"/>
    <cellStyle name="Финансовый 2" xfId="18"/>
    <cellStyle name="Финансовый 3" xfId="19"/>
    <cellStyle name="Финансовый 4" xfId="20"/>
    <cellStyle name="Финансовый 5" xfId="21"/>
    <cellStyle name="Финансовый 6" xfId="22"/>
    <cellStyle name="Финансовый 7" xfId="3"/>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0"/>
  <sheetViews>
    <sheetView tabSelected="1" workbookViewId="0">
      <selection activeCell="B26" sqref="B26"/>
    </sheetView>
  </sheetViews>
  <sheetFormatPr defaultRowHeight="15" x14ac:dyDescent="0.25"/>
  <cols>
    <col min="1" max="1" width="10.5703125" customWidth="1"/>
    <col min="2" max="2" width="51" customWidth="1"/>
    <col min="3" max="3" width="66.28515625" customWidth="1"/>
    <col min="4" max="4" width="20.42578125" customWidth="1"/>
    <col min="5" max="5" width="13.42578125" style="32" customWidth="1"/>
    <col min="6" max="6" width="17.7109375" customWidth="1"/>
    <col min="7" max="7" width="23.7109375" customWidth="1"/>
    <col min="8" max="8" width="15.7109375" customWidth="1"/>
    <col min="9" max="9" width="15.140625" customWidth="1"/>
  </cols>
  <sheetData>
    <row r="1" spans="1:7" x14ac:dyDescent="0.25">
      <c r="A1" s="28" t="s">
        <v>0</v>
      </c>
      <c r="B1" s="28" t="s">
        <v>1</v>
      </c>
      <c r="C1" s="28" t="s">
        <v>2</v>
      </c>
      <c r="D1" s="28" t="s">
        <v>3</v>
      </c>
      <c r="E1" s="28" t="s">
        <v>4</v>
      </c>
      <c r="F1" s="23" t="s">
        <v>5</v>
      </c>
      <c r="G1" s="24" t="s">
        <v>6</v>
      </c>
    </row>
    <row r="2" spans="1:7" x14ac:dyDescent="0.25">
      <c r="A2" s="28"/>
      <c r="B2" s="28"/>
      <c r="C2" s="28"/>
      <c r="D2" s="28"/>
      <c r="E2" s="28"/>
      <c r="F2" s="23"/>
      <c r="G2" s="24"/>
    </row>
    <row r="3" spans="1:7" ht="15.75" x14ac:dyDescent="0.25">
      <c r="A3" s="25" t="s">
        <v>7</v>
      </c>
      <c r="B3" s="26"/>
      <c r="C3" s="26"/>
      <c r="D3" s="26"/>
      <c r="E3" s="26"/>
      <c r="F3" s="26"/>
      <c r="G3" s="27"/>
    </row>
    <row r="4" spans="1:7" ht="110.25" x14ac:dyDescent="0.25">
      <c r="A4" s="1">
        <v>1</v>
      </c>
      <c r="B4" s="12" t="s">
        <v>17</v>
      </c>
      <c r="C4" s="13" t="s">
        <v>18</v>
      </c>
      <c r="D4" s="20" t="s">
        <v>41</v>
      </c>
      <c r="E4" s="29">
        <v>20</v>
      </c>
      <c r="F4" s="21">
        <v>98500</v>
      </c>
      <c r="G4" s="21">
        <f>E4*F4</f>
        <v>1970000</v>
      </c>
    </row>
    <row r="5" spans="1:7" ht="110.25" x14ac:dyDescent="0.25">
      <c r="A5" s="2">
        <v>2</v>
      </c>
      <c r="B5" s="12" t="s">
        <v>19</v>
      </c>
      <c r="C5" s="13" t="s">
        <v>20</v>
      </c>
      <c r="D5" s="20" t="s">
        <v>41</v>
      </c>
      <c r="E5" s="29">
        <v>16</v>
      </c>
      <c r="F5" s="21">
        <v>62645</v>
      </c>
      <c r="G5" s="21">
        <f t="shared" ref="G5:G19" si="0">E5*F5</f>
        <v>1002320</v>
      </c>
    </row>
    <row r="6" spans="1:7" ht="63" x14ac:dyDescent="0.25">
      <c r="A6" s="2">
        <v>3</v>
      </c>
      <c r="B6" s="15" t="s">
        <v>21</v>
      </c>
      <c r="C6" s="14" t="s">
        <v>22</v>
      </c>
      <c r="D6" s="20" t="s">
        <v>41</v>
      </c>
      <c r="E6" s="29">
        <v>4</v>
      </c>
      <c r="F6" s="21">
        <v>134220</v>
      </c>
      <c r="G6" s="21">
        <f t="shared" si="0"/>
        <v>536880</v>
      </c>
    </row>
    <row r="7" spans="1:7" ht="94.5" x14ac:dyDescent="0.25">
      <c r="A7" s="2">
        <v>4</v>
      </c>
      <c r="B7" s="10" t="s">
        <v>9</v>
      </c>
      <c r="C7" s="10" t="s">
        <v>14</v>
      </c>
      <c r="D7" s="20" t="s">
        <v>41</v>
      </c>
      <c r="E7" s="29">
        <v>1</v>
      </c>
      <c r="F7" s="21">
        <v>24310</v>
      </c>
      <c r="G7" s="21">
        <f t="shared" si="0"/>
        <v>24310</v>
      </c>
    </row>
    <row r="8" spans="1:7" ht="78.75" x14ac:dyDescent="0.25">
      <c r="A8" s="2">
        <v>5</v>
      </c>
      <c r="B8" s="10" t="s">
        <v>10</v>
      </c>
      <c r="C8" s="10" t="s">
        <v>15</v>
      </c>
      <c r="D8" s="20" t="s">
        <v>41</v>
      </c>
      <c r="E8" s="29">
        <v>1</v>
      </c>
      <c r="F8" s="21">
        <v>28050</v>
      </c>
      <c r="G8" s="21">
        <f t="shared" si="0"/>
        <v>28050</v>
      </c>
    </row>
    <row r="9" spans="1:7" ht="94.5" x14ac:dyDescent="0.25">
      <c r="A9" s="2">
        <v>6</v>
      </c>
      <c r="B9" s="10" t="s">
        <v>25</v>
      </c>
      <c r="C9" s="10" t="s">
        <v>26</v>
      </c>
      <c r="D9" s="20" t="s">
        <v>41</v>
      </c>
      <c r="E9" s="29">
        <v>2</v>
      </c>
      <c r="F9" s="21">
        <v>24310</v>
      </c>
      <c r="G9" s="21">
        <f t="shared" si="0"/>
        <v>48620</v>
      </c>
    </row>
    <row r="10" spans="1:7" ht="94.5" x14ac:dyDescent="0.25">
      <c r="A10" s="2">
        <v>7</v>
      </c>
      <c r="B10" s="10" t="s">
        <v>27</v>
      </c>
      <c r="C10" s="10" t="s">
        <v>28</v>
      </c>
      <c r="D10" s="20" t="s">
        <v>41</v>
      </c>
      <c r="E10" s="29">
        <v>5</v>
      </c>
      <c r="F10" s="21">
        <v>25245</v>
      </c>
      <c r="G10" s="21">
        <f t="shared" si="0"/>
        <v>126225</v>
      </c>
    </row>
    <row r="11" spans="1:7" ht="66" customHeight="1" x14ac:dyDescent="0.25">
      <c r="A11" s="2">
        <v>8</v>
      </c>
      <c r="B11" s="12" t="s">
        <v>11</v>
      </c>
      <c r="C11" s="10" t="s">
        <v>16</v>
      </c>
      <c r="D11" s="20" t="s">
        <v>42</v>
      </c>
      <c r="E11" s="29">
        <v>5</v>
      </c>
      <c r="F11" s="21">
        <v>49000</v>
      </c>
      <c r="G11" s="21">
        <f t="shared" si="0"/>
        <v>245000</v>
      </c>
    </row>
    <row r="12" spans="1:7" ht="47.25" x14ac:dyDescent="0.25">
      <c r="A12" s="2">
        <v>9</v>
      </c>
      <c r="B12" s="11" t="s">
        <v>12</v>
      </c>
      <c r="C12" s="10" t="s">
        <v>13</v>
      </c>
      <c r="D12" s="20" t="s">
        <v>42</v>
      </c>
      <c r="E12" s="29">
        <v>6</v>
      </c>
      <c r="F12" s="21">
        <v>88370.535714285696</v>
      </c>
      <c r="G12" s="21">
        <f t="shared" si="0"/>
        <v>530223.2142857142</v>
      </c>
    </row>
    <row r="13" spans="1:7" ht="78.75" x14ac:dyDescent="0.25">
      <c r="A13" s="2">
        <v>10</v>
      </c>
      <c r="B13" s="19" t="s">
        <v>37</v>
      </c>
      <c r="C13" s="18" t="s">
        <v>38</v>
      </c>
      <c r="D13" s="20" t="s">
        <v>41</v>
      </c>
      <c r="E13" s="29">
        <v>1</v>
      </c>
      <c r="F13" s="21">
        <v>10285</v>
      </c>
      <c r="G13" s="21">
        <f t="shared" si="0"/>
        <v>10285</v>
      </c>
    </row>
    <row r="14" spans="1:7" ht="63" x14ac:dyDescent="0.25">
      <c r="A14" s="2">
        <v>11</v>
      </c>
      <c r="B14" s="19" t="s">
        <v>39</v>
      </c>
      <c r="C14" s="18" t="s">
        <v>40</v>
      </c>
      <c r="D14" s="20" t="s">
        <v>41</v>
      </c>
      <c r="E14" s="29">
        <v>1</v>
      </c>
      <c r="F14" s="21">
        <v>30855</v>
      </c>
      <c r="G14" s="21">
        <f t="shared" si="0"/>
        <v>30855</v>
      </c>
    </row>
    <row r="15" spans="1:7" ht="33" customHeight="1" x14ac:dyDescent="0.25">
      <c r="A15" s="2">
        <v>12</v>
      </c>
      <c r="B15" s="17" t="s">
        <v>29</v>
      </c>
      <c r="C15" s="10" t="s">
        <v>30</v>
      </c>
      <c r="D15" s="20" t="s">
        <v>42</v>
      </c>
      <c r="E15" s="29">
        <v>30</v>
      </c>
      <c r="F15" s="21">
        <v>29500</v>
      </c>
      <c r="G15" s="21">
        <f t="shared" si="0"/>
        <v>885000</v>
      </c>
    </row>
    <row r="16" spans="1:7" ht="33" customHeight="1" x14ac:dyDescent="0.25">
      <c r="A16" s="2">
        <v>13</v>
      </c>
      <c r="B16" s="17" t="s">
        <v>31</v>
      </c>
      <c r="C16" s="10" t="s">
        <v>32</v>
      </c>
      <c r="D16" s="20" t="s">
        <v>42</v>
      </c>
      <c r="E16" s="29">
        <v>25</v>
      </c>
      <c r="F16" s="21">
        <v>26500</v>
      </c>
      <c r="G16" s="21">
        <f t="shared" si="0"/>
        <v>662500</v>
      </c>
    </row>
    <row r="17" spans="1:7" ht="31.5" customHeight="1" x14ac:dyDescent="0.25">
      <c r="A17" s="2">
        <v>14</v>
      </c>
      <c r="B17" s="19" t="s">
        <v>23</v>
      </c>
      <c r="C17" s="18" t="s">
        <v>24</v>
      </c>
      <c r="D17" s="20" t="s">
        <v>41</v>
      </c>
      <c r="E17" s="29">
        <v>10</v>
      </c>
      <c r="F17" s="21">
        <v>13260</v>
      </c>
      <c r="G17" s="21">
        <f t="shared" si="0"/>
        <v>132600</v>
      </c>
    </row>
    <row r="18" spans="1:7" ht="330.75" x14ac:dyDescent="0.25">
      <c r="A18" s="2">
        <v>15</v>
      </c>
      <c r="B18" s="17" t="s">
        <v>35</v>
      </c>
      <c r="C18" s="16" t="s">
        <v>36</v>
      </c>
      <c r="D18" s="20" t="s">
        <v>42</v>
      </c>
      <c r="E18" s="29">
        <v>50</v>
      </c>
      <c r="F18" s="21">
        <v>13260</v>
      </c>
      <c r="G18" s="21">
        <f t="shared" si="0"/>
        <v>663000</v>
      </c>
    </row>
    <row r="19" spans="1:7" ht="221.25" customHeight="1" x14ac:dyDescent="0.25">
      <c r="A19" s="9">
        <v>16</v>
      </c>
      <c r="B19" s="19" t="s">
        <v>33</v>
      </c>
      <c r="C19" s="18" t="s">
        <v>34</v>
      </c>
      <c r="D19" s="20" t="s">
        <v>42</v>
      </c>
      <c r="E19" s="30">
        <v>1</v>
      </c>
      <c r="F19" s="22">
        <v>1100000</v>
      </c>
      <c r="G19" s="21">
        <f t="shared" si="0"/>
        <v>1100000</v>
      </c>
    </row>
    <row r="20" spans="1:7" ht="15.75" x14ac:dyDescent="0.25">
      <c r="A20" s="3"/>
      <c r="B20" s="4" t="s">
        <v>8</v>
      </c>
      <c r="C20" s="5"/>
      <c r="D20" s="6"/>
      <c r="E20" s="31"/>
      <c r="F20" s="8"/>
      <c r="G20" s="7">
        <f>SUM(G4:G19)</f>
        <v>7995868.2142857146</v>
      </c>
    </row>
  </sheetData>
  <mergeCells count="8">
    <mergeCell ref="F1:F2"/>
    <mergeCell ref="G1:G2"/>
    <mergeCell ref="A3:G3"/>
    <mergeCell ref="A1:A2"/>
    <mergeCell ref="B1:B2"/>
    <mergeCell ref="C1:C2"/>
    <mergeCell ref="D1:D2"/>
    <mergeCell ref="E1:E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2024-08-26T04:12:38Z</dcterms:modified>
</cp:coreProperties>
</file>