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esktop-ljab2ei\Users\1\Desktop\Обмен\ГЗ и ЮС\76 от 17.09.2024г. МИ\"/>
    </mc:Choice>
  </mc:AlternateContent>
  <bookViews>
    <workbookView xWindow="0" yWindow="0" windowWidth="28800" windowHeight="12330"/>
  </bookViews>
  <sheets>
    <sheet name="тендер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_xlnm._FilterDatabase" localSheetId="0" hidden="1">'тендер МИ'!$A$3:$P$14</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МИ'!$A$1:$G$16</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52511"/>
</workbook>
</file>

<file path=xl/calcChain.xml><?xml version="1.0" encoding="utf-8"?>
<calcChain xmlns="http://schemas.openxmlformats.org/spreadsheetml/2006/main">
  <c r="G14" i="1" l="1"/>
  <c r="G13" i="1"/>
  <c r="G6" i="1" l="1"/>
  <c r="G7" i="1" l="1"/>
  <c r="G10" i="1"/>
  <c r="G8" i="1"/>
  <c r="G9" i="1"/>
  <c r="G11" i="1"/>
  <c r="G12" i="1"/>
  <c r="G4" i="1" l="1"/>
  <c r="G5" i="1"/>
</calcChain>
</file>

<file path=xl/sharedStrings.xml><?xml version="1.0" encoding="utf-8"?>
<sst xmlns="http://schemas.openxmlformats.org/spreadsheetml/2006/main" count="39" uniqueCount="30">
  <si>
    <t>Ед.изм.</t>
  </si>
  <si>
    <t>Количество</t>
  </si>
  <si>
    <t>Цена</t>
  </si>
  <si>
    <t>Сумма</t>
  </si>
  <si>
    <t>Наименование лота</t>
  </si>
  <si>
    <t>№ лота</t>
  </si>
  <si>
    <t>Техническая характеристика</t>
  </si>
  <si>
    <t>Техническая спецификация</t>
  </si>
  <si>
    <t>ИТОГО:</t>
  </si>
  <si>
    <t>Инструмент 5мм /35 см фронтальная рукоятка (5шт.в упаковке)</t>
  </si>
  <si>
    <t>упаковка</t>
  </si>
  <si>
    <t>Инструмент 9 см фронтальная рукоятка (5шт.в упаковке)</t>
  </si>
  <si>
    <t>Инструмент 9см для отрытой хирургии c фронтальной подвижной рукояткой. Инструмент должен одновременно использовать ВЧ-биполярную электрическую энергию для коагуляции тканей и УЗ-механическую энергию для быстрого рассечения тканей . Коагуляция за счет контролируемого воздействия на ткань биполярного тока с поддержкой функции автоматического обнаружения завершения процедуры коагуляции ткани. Возможность включения разреза ткани ультразвуком и одновременной биполярной коагуляцией кнопкой управления на инструменте. Возможность отдельного включения функции биполярной коагуляции кнопкой управления на инструменте.</t>
  </si>
  <si>
    <t>Инструмент 5мм,35см, (5 шт. в упаковке) c фронтальной подвижной рукояткой для электрохирургического и ультразвукового блоков THUNDERBEAT. Инструмент должен одновременно использовать ВЧ биполярную электрическую энергию для коагуляции тканей иУЗ механическую энергию для быстрого рассечения тканей. Коагуляция за счет контролируемого воздействия на ткань биполярного тока с поддержкой функции автоматического обнаружения завершения процедуры коагуляции ткани. Возможность включения разреза ткани ультразвуком и одновременной биполярной коагуляцией кнопкой управления на инструменте. Возможность отдельного включения функции биполярной коагуляции кнопкой управления на инструменте. Фронтальная рукоятка, имеющая подвижный рычаг овальной формы спереди от ладонного упора инструмента. Привод тремя пальцами руки. 2 кнопки активации работы инструмента. Ротация бранш на 360°. Рабочая частота ультразвукового воздействия для 5 мм инструментов 47 кГц. Амплитуда 80 мкм. Внешний диаметр стержня 5мм. Эффективная (рабочая) длина 350мм. Изогнутая форма браншей. Длина браншей дистального конца инструмента : 16 мм. Заостренный кончик инструмента для безопасной механической диссекции. Атравматические зубчики для надежного захвата тканей на одной из браншей. Максимальная выходная мощность биполярной коагуляции 40 Ватт. Максимальная выходная мощность при совместной работе ультразвука и биполярной коагуляции 120 Ватт. Индивидуальная стерильная упаковка. Комплектность инструмента: Инструмент,стабилизатор, ключ.</t>
  </si>
  <si>
    <t>штука</t>
  </si>
  <si>
    <t xml:space="preserve">ВЧ-кабель. Биполярный. Для резектоскопа. Максимальное номинальное напряжение 1.000 Впиковое. Длина - 4м. Разъем с контактами, расположенными под прямым углом, для рабочего элемента. Прямой  штекер, для рабочего элемента. Разъем (штекер), для электрохирургического генератора." </t>
  </si>
  <si>
    <t xml:space="preserve">ВЧ-кабели: биполярный 4м </t>
  </si>
  <si>
    <t xml:space="preserve">Ксеноновая лампа </t>
  </si>
  <si>
    <t>Пинцет анатомический 30 см</t>
  </si>
  <si>
    <t>Телескоп HD: 4 mm; 12° автоклавируемый</t>
  </si>
  <si>
    <t xml:space="preserve">Телескоп, автоклавируемый. Наличие съемного окуляра для быстрого соединения с головкой камеры, лазерная сварка защитной линзы на дистальном 
конце. Рабочая длина: 280мм. Максимальный диаметр вводимой части: 4мм. Угол обзора: 12°. </t>
  </si>
  <si>
    <t>Ксеноновая лампа. Тип;Ксеноновая. Потребляемая мощность, 300Вт. Напряжение, 14В. Потребляемый ток, 21A. Срок службы, 500 часов (до снижения яркости на 50%). Штук в упаковке, 1 единица. Совместимый с ксеноновым источником света Olympus CLV-190</t>
  </si>
  <si>
    <t>Сосудистый зажим, тип "бульдог" 90 мм</t>
  </si>
  <si>
    <t>Зажим для временной остановки кровотока типа "Бульдог" - предназначены для временной остановки кровотока перед наложением сосудистого шва. Применяется на сосудах, расположенных поверхностно. Рабочие концы сживает витая прижуна.дважды изогнуты, длина губок с нарезкой 54мм, общая длина 90мм.</t>
  </si>
  <si>
    <t>Пинцет, тип анатомический, длина 30 см, ширина 2,5 мм материал: высококолигированная нержавеющая сталь. Рабочая часть прямая Анатомический пинцет имеет на конце насечки, позволяющие мягко удерживать ткани и не травмировать их. Инструмент моногразового использования.</t>
  </si>
  <si>
    <t>Троакар металлический винтовой, диаметр 5,5 мм</t>
  </si>
  <si>
    <t>Хирургический инструмент, предназначенный для проникновения в полости человеческого организма через покровные ткани с сохранением их герметичности в ходе манипуляций.  В конструкции троакара предусмотрена возможность автоматического открывания клапана. Изогнутая  поверхность клапана полностью исключает возможность застревания  инструментов при выходе из троакара, а также защищает дистальный конец оптики и инструмента от повреждения и затупления соответственно. Наличие в комплекте пирамидального стилета диметром 5,5 мм. Наличие, винтовой канюли (винтовая фиксация)  с прямым дистальным концом, наличие запирающегося крана газоподачи. Рабочая длина 95 мм. Цветовой код-белый.</t>
  </si>
  <si>
    <t>Троакар металлический винтовой, диаметр 11 мм</t>
  </si>
  <si>
    <t>Хирургический инструмент, предназначенный для проникновения в полости человеческого организма через покровные ткани с сохранением их герметичности в ходе манипуляций. В конструкции троакара предусмотрена возможность автоматического открывания клапана . Изогнутая  поверхность клапана полностью исключает возможность застревания  инструментов при выходе из троакара, а также защищает дистальный конец оптики и инструмента от повреждения и затупления соответственно. Наличие в комплекте пирамидального стилета диаметром 11 мм. Наличие, винтовой канюли (винтовая фиксация)  с прямым дистальным концом, наличие запирающегося крана газоподачи. Рабочая длина 101 мм. Цветовой код-голубой.</t>
  </si>
  <si>
    <t>Шприц медицинский, обьем: 150 мл. Исполнение: стеклянная колба. С зажимным конусом. Для применения с тубусами резектоскопа на комплекс видеоэндоскопический для урологии производства Olympus.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</si>
</sst>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 _₽_-;\-* #,##0.00\ _₽_-;_-* &quot;-&quot;??\ _₽_-;_-@_-"/>
    <numFmt numFmtId="165" formatCode="_-* #,##0.00_р_._-;\-* #,##0.00_р_._-;_-* &quot;-&quot;??_р_._-;_-@_-"/>
    <numFmt numFmtId="166" formatCode="#,##0.00&quot; &quot;[$руб.-419];[Red]&quot;-&quot;#,##0.00&quot; &quot;[$руб.-419]"/>
  </numFmts>
  <fonts count="1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
      <sz val="11"/>
      <color rgb="FF000000"/>
      <name val="Calibri"/>
      <family val="2"/>
      <charset val="162"/>
    </font>
    <font>
      <sz val="12"/>
      <color rgb="FFFF0000"/>
      <name val="Times New Roman"/>
      <family val="1"/>
      <charset val="204"/>
    </font>
    <font>
      <b/>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25">
    <xf numFmtId="0" fontId="0" fillId="0" borderId="0"/>
    <xf numFmtId="164" fontId="4" fillId="0" borderId="0" applyFont="0" applyFill="0" applyBorder="0" applyAlignment="0" applyProtection="0"/>
    <xf numFmtId="0" fontId="4" fillId="0" borderId="0"/>
    <xf numFmtId="0" fontId="3" fillId="0" borderId="0"/>
    <xf numFmtId="0" fontId="5" fillId="0" borderId="0" applyNumberFormat="0" applyFill="0" applyBorder="0" applyAlignment="0" applyProtection="0"/>
    <xf numFmtId="0" fontId="6" fillId="0" borderId="0"/>
    <xf numFmtId="0" fontId="4" fillId="0" borderId="0"/>
    <xf numFmtId="0" fontId="6" fillId="0" borderId="0"/>
    <xf numFmtId="0" fontId="4" fillId="0" borderId="0"/>
    <xf numFmtId="0" fontId="3" fillId="0" borderId="0"/>
    <xf numFmtId="0" fontId="3" fillId="0" borderId="0"/>
    <xf numFmtId="0" fontId="3" fillId="0" borderId="0"/>
    <xf numFmtId="0" fontId="3" fillId="0" borderId="0"/>
    <xf numFmtId="166" fontId="3" fillId="0" borderId="0"/>
    <xf numFmtId="166" fontId="3" fillId="0" borderId="0"/>
    <xf numFmtId="0" fontId="7" fillId="0" borderId="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6" fillId="0" borderId="0">
      <alignment horizontal="center"/>
    </xf>
    <xf numFmtId="0" fontId="2" fillId="0" borderId="0"/>
    <xf numFmtId="0" fontId="11" fillId="0" borderId="0"/>
    <xf numFmtId="0" fontId="1" fillId="0" borderId="0"/>
  </cellStyleXfs>
  <cellXfs count="42">
    <xf numFmtId="0" fontId="0" fillId="0" borderId="0" xfId="0"/>
    <xf numFmtId="0" fontId="8" fillId="0" borderId="0" xfId="0" applyFont="1"/>
    <xf numFmtId="0" fontId="9" fillId="0" borderId="0" xfId="0" applyFont="1" applyFill="1" applyBorder="1" applyAlignment="1">
      <alignment vertical="center"/>
    </xf>
    <xf numFmtId="0" fontId="10" fillId="0" borderId="0" xfId="0" applyFont="1" applyFill="1"/>
    <xf numFmtId="0" fontId="10" fillId="0" borderId="0" xfId="0" applyFont="1" applyFill="1" applyAlignment="1">
      <alignment vertical="center"/>
    </xf>
    <xf numFmtId="0" fontId="9" fillId="0" borderId="0" xfId="0" applyFont="1" applyFill="1"/>
    <xf numFmtId="0" fontId="10" fillId="0" borderId="0" xfId="0" applyFont="1" applyFill="1" applyBorder="1" applyAlignment="1">
      <alignment horizontal="center" vertical="center"/>
    </xf>
    <xf numFmtId="0" fontId="10" fillId="0" borderId="0" xfId="0" applyFont="1" applyFill="1" applyBorder="1"/>
    <xf numFmtId="0" fontId="10" fillId="0" borderId="0" xfId="0" applyFont="1" applyFill="1" applyBorder="1" applyAlignment="1">
      <alignment horizontal="left"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xf>
    <xf numFmtId="0" fontId="8" fillId="0" borderId="0" xfId="0" applyFont="1" applyAlignment="1">
      <alignment horizontal="left"/>
    </xf>
    <xf numFmtId="0" fontId="8" fillId="0" borderId="0" xfId="0" applyFont="1" applyAlignment="1">
      <alignment horizontal="justify"/>
    </xf>
    <xf numFmtId="0" fontId="10" fillId="0" borderId="0" xfId="0" applyFont="1" applyFill="1" applyBorder="1" applyAlignment="1">
      <alignment horizontal="right"/>
    </xf>
    <xf numFmtId="0" fontId="9" fillId="0" borderId="0" xfId="0" applyFont="1" applyFill="1" applyBorder="1"/>
    <xf numFmtId="0" fontId="8" fillId="0" borderId="0" xfId="0" applyFont="1" applyAlignment="1">
      <alignment horizontal="right"/>
    </xf>
    <xf numFmtId="4" fontId="10" fillId="0" borderId="0" xfId="0" applyNumberFormat="1" applyFont="1" applyFill="1" applyAlignment="1">
      <alignment horizontal="right"/>
    </xf>
    <xf numFmtId="0" fontId="8" fillId="0" borderId="0" xfId="0" applyFont="1" applyFill="1"/>
    <xf numFmtId="0" fontId="8" fillId="0" borderId="0" xfId="0" applyFont="1" applyFill="1" applyAlignment="1">
      <alignment horizontal="left"/>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0" fontId="9" fillId="0" borderId="1" xfId="0" applyFont="1" applyFill="1" applyBorder="1" applyAlignment="1">
      <alignment horizontal="left"/>
    </xf>
    <xf numFmtId="4" fontId="9" fillId="0" borderId="1" xfId="1" applyNumberFormat="1" applyFont="1" applyFill="1" applyBorder="1" applyAlignment="1">
      <alignment horizontal="right"/>
    </xf>
    <xf numFmtId="0" fontId="9" fillId="0" borderId="2" xfId="0" applyFont="1" applyFill="1" applyBorder="1" applyAlignment="1">
      <alignment horizontal="center" vertical="center" wrapText="1"/>
    </xf>
    <xf numFmtId="164" fontId="9" fillId="0" borderId="1" xfId="1" applyFont="1" applyFill="1" applyBorder="1" applyAlignment="1">
      <alignment horizontal="right" wrapText="1"/>
    </xf>
    <xf numFmtId="164" fontId="10" fillId="0" borderId="0" xfId="1" applyFont="1" applyFill="1" applyBorder="1" applyAlignment="1">
      <alignment horizontal="right" wrapText="1"/>
    </xf>
    <xf numFmtId="164" fontId="8" fillId="0" borderId="0" xfId="1" applyFont="1" applyFill="1" applyAlignment="1">
      <alignment horizontal="right" wrapText="1"/>
    </xf>
    <xf numFmtId="164" fontId="12" fillId="0" borderId="0" xfId="0" applyNumberFormat="1" applyFont="1" applyFill="1"/>
    <xf numFmtId="0" fontId="13" fillId="0" borderId="0" xfId="0" applyFont="1" applyFill="1"/>
    <xf numFmtId="0" fontId="8" fillId="0" borderId="1" xfId="0" applyFont="1" applyFill="1" applyBorder="1" applyAlignment="1">
      <alignment horizontal="center" vertical="center" wrapText="1"/>
    </xf>
    <xf numFmtId="164" fontId="8" fillId="0" borderId="3" xfId="1" applyFont="1" applyFill="1" applyBorder="1" applyAlignment="1">
      <alignment horizontal="right" vertical="center" wrapText="1"/>
    </xf>
    <xf numFmtId="0" fontId="10" fillId="0" borderId="1" xfId="0" applyFont="1" applyFill="1" applyBorder="1" applyAlignment="1">
      <alignment horizontal="center" vertical="center" wrapText="1"/>
    </xf>
    <xf numFmtId="43" fontId="9" fillId="0" borderId="1" xfId="1" applyNumberFormat="1" applyFont="1" applyFill="1" applyBorder="1" applyAlignment="1">
      <alignment horizontal="right"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left" vertical="top"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top" wrapText="1"/>
    </xf>
    <xf numFmtId="0" fontId="10" fillId="2" borderId="1" xfId="24" applyFont="1" applyFill="1" applyBorder="1" applyAlignment="1">
      <alignment vertical="center" wrapText="1"/>
    </xf>
    <xf numFmtId="0" fontId="9" fillId="0" borderId="1" xfId="0" applyFont="1" applyFill="1" applyBorder="1" applyAlignment="1">
      <alignment horizontal="center" vertical="center"/>
    </xf>
    <xf numFmtId="164" fontId="9" fillId="0" borderId="1" xfId="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cellXfs>
  <cellStyles count="25">
    <cellStyle name="Normal 2" xfId="23"/>
    <cellStyle name="Гиперссылка 2" xfId="4"/>
    <cellStyle name="Обычный" xfId="0" builtinId="0"/>
    <cellStyle name="Обычный 10 25" xfId="5"/>
    <cellStyle name="Обычный 2" xfId="6"/>
    <cellStyle name="Обычный 2 2" xfId="2"/>
    <cellStyle name="Обычный 2 2 2" xfId="7"/>
    <cellStyle name="Обычный 2 3" xfId="8"/>
    <cellStyle name="Обычный 2 4" xfId="9"/>
    <cellStyle name="Обычный 3" xfId="3"/>
    <cellStyle name="Обычный 3 2" xfId="10"/>
    <cellStyle name="Обычный 3 2 2" xfId="24"/>
    <cellStyle name="Обычный 4" xfId="11"/>
    <cellStyle name="Обычный 5" xfId="22"/>
    <cellStyle name="Обычный 6" xfId="12"/>
    <cellStyle name="Обычный 6 2" xfId="13"/>
    <cellStyle name="Обычный 7" xfId="14"/>
    <cellStyle name="Обычный 8 6" xfId="15"/>
    <cellStyle name="Стиль 1" xfId="21"/>
    <cellStyle name="Финансовый" xfId="1" builtinId="3"/>
    <cellStyle name="Финансовый 2" xfId="16"/>
    <cellStyle name="Финансовый 3" xfId="17"/>
    <cellStyle name="Финансовый 4" xfId="18"/>
    <cellStyle name="Финансовый 5" xfId="19"/>
    <cellStyle name="Финансовый 6" xfId="20"/>
  </cellStyles>
  <dxfs count="2">
    <dxf>
      <font>
        <color rgb="FF9C6500"/>
      </font>
      <fill>
        <patternFill>
          <bgColor rgb="FFFFEB9C"/>
        </patternFill>
      </fill>
    </dxf>
    <dxf>
      <font>
        <color rgb="FF9C65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 val="ПО НОВОМУ ШТАТНОМУ"/>
      <sheetName val="Utility"/>
      <sheetName val="34-143"/>
      <sheetName val="Sheet1"/>
      <sheetName val="Справочник"/>
      <sheetName val="Анал_ГРНЗ"/>
      <sheetName val="для_цехов"/>
      <sheetName val="проект_(2)"/>
      <sheetName val="проект_(3)"/>
      <sheetName val="свод_(2)"/>
      <sheetName val="Управ_(2)"/>
      <sheetName val="ПО_НОВОМУ_ШТАТНОМУ"/>
      <sheetName val="PP&amp;E mvt for 2003"/>
      <sheetName val="Курсы валю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 val="ремонт 25"/>
      <sheetName val="ПО НОВОМУ ШТАТНОМУ"/>
      <sheetName val="расш по 146  _2_"/>
      <sheetName val="34-143"/>
      <sheetName val="КДУ в разр.МО"/>
      <sheetName val="Лист1"/>
      <sheetName val="Скрин.в разр.МО"/>
      <sheetName val="Касса97_2003_"/>
      <sheetName val="Дем прогноз"/>
      <sheetName val="Приказ"/>
      <sheetName val="Цены"/>
      <sheetName val="DEPLETION TOOL"/>
      <sheetName val="FY16_"/>
      <sheetName val="Акколь"/>
      <sheetName val="067 100 (апп не имеющ.право) "/>
      <sheetName val="Utility"/>
      <sheetName val="ГБ_РБ(на_1_июля)"/>
      <sheetName val="Доля_центр-ии"/>
      <sheetName val="Доля_центр-ии_(2)"/>
      <sheetName val="Прирост_ГБ"/>
      <sheetName val="РБ_(уточн_2003)"/>
      <sheetName val="РБ_(уточн_2003)_(тыс)"/>
      <sheetName val="поставка_сравн13"/>
      <sheetName val="ремонт_25"/>
      <sheetName val="ПО_НОВОМУ_ШТАТНОМУ"/>
      <sheetName val="расш_по_146___2_"/>
      <sheetName val="face"/>
      <sheetName val="КВИ_медпомощь_свод"/>
      <sheetName val="7"/>
      <sheetName val="КДУ_в_разр_МО"/>
      <sheetName val="Скрин_в_разр_МО"/>
      <sheetName val="Дем_прогноз"/>
      <sheetName val="capex"/>
      <sheetName val="calc"/>
      <sheetName val="crude oil reserves1980-2003"/>
      <sheetName val="мат расходы"/>
      <sheetName val="Форма2"/>
      <sheetName val="Форма1"/>
      <sheetName val="справочники"/>
      <sheetName val="Месяцы"/>
      <sheetName val="139 мягк."/>
    </sheetNames>
    <sheetDataSet>
      <sheetData sheetId="0" refreshError="1">
        <row r="43">
          <cell r="A43">
            <v>2</v>
          </cell>
        </row>
      </sheetData>
      <sheetData sheetId="1">
        <row r="43">
          <cell r="A43">
            <v>33</v>
          </cell>
        </row>
      </sheetData>
      <sheetData sheetId="2">
        <row r="43">
          <cell r="A43">
            <v>33</v>
          </cell>
        </row>
      </sheetData>
      <sheetData sheetId="3">
        <row r="43">
          <cell r="A43">
            <v>2</v>
          </cell>
        </row>
      </sheetData>
      <sheetData sheetId="4"/>
      <sheetData sheetId="5"/>
      <sheetData sheetId="6">
        <row r="43">
          <cell r="A43">
            <v>2</v>
          </cell>
        </row>
      </sheetData>
      <sheetData sheetId="7"/>
      <sheetData sheetId="8"/>
      <sheetData sheetId="9">
        <row r="43">
          <cell r="A43">
            <v>2</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ow r="43">
          <cell r="A43">
            <v>33</v>
          </cell>
        </row>
      </sheetData>
      <sheetData sheetId="19">
        <row r="43">
          <cell r="A43">
            <v>33</v>
          </cell>
        </row>
      </sheetData>
      <sheetData sheetId="20">
        <row r="43">
          <cell r="A43">
            <v>33</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43">
          <cell r="A43">
            <v>33</v>
          </cell>
        </row>
      </sheetData>
      <sheetData sheetId="31">
        <row r="43">
          <cell r="A43">
            <v>33</v>
          </cell>
        </row>
      </sheetData>
      <sheetData sheetId="32">
        <row r="43">
          <cell r="A43">
            <v>33</v>
          </cell>
        </row>
      </sheetData>
      <sheetData sheetId="33" refreshError="1"/>
      <sheetData sheetId="34">
        <row r="43">
          <cell r="A43">
            <v>33</v>
          </cell>
        </row>
      </sheetData>
      <sheetData sheetId="35">
        <row r="43">
          <cell r="A43">
            <v>33</v>
          </cell>
        </row>
      </sheetData>
      <sheetData sheetId="36">
        <row r="43">
          <cell r="A43">
            <v>33</v>
          </cell>
        </row>
      </sheetData>
      <sheetData sheetId="37">
        <row r="43">
          <cell r="A43">
            <v>33</v>
          </cell>
        </row>
      </sheetData>
      <sheetData sheetId="38">
        <row r="43">
          <cell r="A43">
            <v>33</v>
          </cell>
        </row>
      </sheetData>
      <sheetData sheetId="39">
        <row r="43">
          <cell r="A43">
            <v>33</v>
          </cell>
        </row>
      </sheetData>
      <sheetData sheetId="40" refreshError="1"/>
      <sheetData sheetId="41" refreshError="1"/>
      <sheetData sheetId="42" refreshError="1"/>
      <sheetData sheetId="43">
        <row r="43">
          <cell r="A43">
            <v>33</v>
          </cell>
        </row>
      </sheetData>
      <sheetData sheetId="44">
        <row r="43">
          <cell r="A43">
            <v>33</v>
          </cell>
        </row>
      </sheetData>
      <sheetData sheetId="45">
        <row r="43">
          <cell r="A43">
            <v>33</v>
          </cell>
        </row>
      </sheetData>
      <sheetData sheetId="46" refreshError="1"/>
      <sheetData sheetId="47" refreshError="1"/>
      <sheetData sheetId="48">
        <row r="43">
          <cell r="A43">
            <v>33</v>
          </cell>
        </row>
      </sheetData>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 val="снижение пенсионного возр на 27"/>
      <sheetName val="067 100 (апп не имеющ.право) "/>
      <sheetName val="m project num-sevice-pay"/>
      <sheetName val="КВИ_медпомощь_свод"/>
      <sheetName val="Население "/>
      <sheetName val="C_изменн_(2)"/>
      <sheetName val="на_12_10__на_5,1_млрд__(6_мес)_"/>
      <sheetName val="м_таблица_дожития_2003"/>
      <sheetName val="ж_табл_дожития_2003"/>
      <sheetName val="снижение_пенсионного_возр_на_27"/>
      <sheetName val="m_project_num-sevice-pay"/>
      <sheetName val="067_100_(апп_не_имеющ_право)_"/>
      <sheetName val="Main"/>
      <sheetName val="2"/>
      <sheetName val="Изменения"/>
      <sheetName val="1"/>
      <sheetName val="ANALYSIS"/>
      <sheetName val="PLAN"/>
      <sheetName val="Phrase Set"/>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 val="22"/>
      <sheetName val="bop-weo"/>
      <sheetName val="СМП_СЗТ_моделирование"/>
      <sheetName val="1.1_нцоз_прогноз"/>
      <sheetName val="Main"/>
      <sheetName val="2"/>
      <sheetName val="Изменения"/>
      <sheetName val="1"/>
      <sheetName val="DEPLETION TOOL"/>
      <sheetName val="FY16_"/>
      <sheetName val="расш по 146  _2_"/>
      <sheetName val="067 100 (апп не имеющ.право) "/>
      <sheetName val="Население "/>
      <sheetName val="7"/>
      <sheetName val="Общий охват"/>
      <sheetName val="охват по напр"/>
      <sheetName val="Активные меры занятости"/>
      <sheetName val="меры по Труд"/>
      <sheetName val="Свод обучение "/>
      <sheetName val="Трудоустройство вариант 2"/>
      <sheetName val="Трудоустройство 2"/>
      <sheetName val="Свод обучение"/>
      <sheetName val="Серпін"/>
      <sheetName val="обучение Типо (МОН)"/>
      <sheetName val="краткосрочные"/>
      <sheetName val="продолжающие"/>
      <sheetName val="ЖК  обучение"/>
      <sheetName val="ЖК Гранты"/>
      <sheetName val=" ЖК кредиты"/>
      <sheetName val="гранты 100,200 мрп"/>
      <sheetName val="срм на дому"/>
      <sheetName val="МП с учетом жас маман"/>
      <sheetName val="Обучение ОСП"/>
      <sheetName val="Кредиты доп средства"/>
      <sheetName val="Свод микрокредит"/>
      <sheetName val="кредит город"/>
      <sheetName val="кредит село"/>
      <sheetName val="кредит село (нац. фонд)"/>
      <sheetName val="кредитование за счет возратных "/>
      <sheetName val="2 напр. дополнительные рм."/>
      <sheetName val="Гарантирование микрокредитов"/>
      <sheetName val="Операционные затраты МФО"/>
      <sheetName val="ООР"/>
      <sheetName val="Переходящие с СРМ, МП, ООР"/>
      <sheetName val=" трудовая мобильность сводная"/>
      <sheetName val="переселение из южных"/>
      <sheetName val="Оралманы"/>
      <sheetName val="субсидии работодателям"/>
      <sheetName val="развитие инфрастр. и ЖКХ"/>
      <sheetName val="инфраструктуры в разрезе"/>
      <sheetName val="финансы (уточнены)"/>
      <sheetName val="финансы (анализ)"/>
      <sheetName val="финансы продолжение (анализ)"/>
      <sheetName val="кредит город (анализ)"/>
      <sheetName val="финансы"/>
      <sheetName val="финансы 2"/>
      <sheetName val="фин продолж"/>
      <sheetName val="консалт"/>
      <sheetName val="vars"/>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 val="Main"/>
      <sheetName val="2"/>
      <sheetName val="Изменения"/>
      <sheetName val="1"/>
      <sheetName val="бюджет 2008 галицкое"/>
      <sheetName val="план на 2016 год (корректировк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 val="m Project Num-Sevice-Pay"/>
      <sheetName val="ГП ЦК рабочий"/>
      <sheetName val="Форма2"/>
      <sheetName val="Monitor99_03 Adjusted for ST"/>
      <sheetName val="067 100 (апп не имеющ.право) "/>
      <sheetName val="DEPLETION TOOL"/>
      <sheetName val="FY16_"/>
      <sheetName val="Parameters"/>
      <sheetName val="Commutations"/>
      <sheetName val="34-143"/>
      <sheetName val="Main"/>
      <sheetName val="2"/>
      <sheetName val="Изменения"/>
      <sheetName val="1"/>
      <sheetName val="EXP"/>
      <sheetName val="IN"/>
      <sheetName val="DBF"/>
      <sheetName val="22"/>
      <sheetName val="Дем прогноз"/>
      <sheetName val="m_Project_Num-Sevice-Pay"/>
      <sheetName val="ГП_ЦК_рабочий"/>
      <sheetName val="7"/>
      <sheetName val="Monitor99_03_Adjusted_for_ST"/>
      <sheetName val="067_100_(апп_не_имеющ_право)_"/>
      <sheetName val="DEPLETION_TOOL"/>
      <sheetName val="Anlagevermögen"/>
      <sheetName val="консалт"/>
      <sheetName val="CBA bal.sheet 98-99"/>
      <sheetName val="1NK"/>
      <sheetName val="fes"/>
      <sheetName val="2.2 ОтклОТМ"/>
      <sheetName val="1.3.2 ОТМ"/>
      <sheetName val="m_Project_Num-Sevice-Pay3"/>
      <sheetName val="ГП_ЦК_рабочий3"/>
      <sheetName val="Monitor99_03_Adjusted_for_ST3"/>
      <sheetName val="067_100_(апп_не_имеющ_право)_3"/>
      <sheetName val="DEPLETION_TOOL3"/>
      <sheetName val="m_Project_Num-Sevice-Pay1"/>
      <sheetName val="ГП_ЦК_рабочий1"/>
      <sheetName val="Monitor99_03_Adjusted_for_ST1"/>
      <sheetName val="067_100_(апп_не_имеющ_право)_1"/>
      <sheetName val="DEPLETION_TOOL1"/>
      <sheetName val="m_Project_Num-Sevice-Pay2"/>
      <sheetName val="ГП_ЦК_рабочий2"/>
      <sheetName val="Monitor99_03_Adjusted_for_ST2"/>
      <sheetName val="067_100_(апп_не_имеющ_право)_2"/>
      <sheetName val="DEPLETION_TOOL2"/>
      <sheetName val="m_Project_Num-Sevice-Pay4"/>
      <sheetName val="ГП_ЦК_рабочий4"/>
      <sheetName val="Monitor99_03_Adjusted_for_ST4"/>
      <sheetName val="067_100_(апп_не_имеющ_право)_4"/>
      <sheetName val="DEPLETION_TOOL4"/>
      <sheetName val="m_Project_Num-Sevice-Pay5"/>
      <sheetName val="ГП_ЦК_рабочий5"/>
      <sheetName val="Monitor99_03_Adjusted_for_ST5"/>
      <sheetName val="067_100_(апп_не_имеющ_право)_5"/>
      <sheetName val="DEPLETION_TOOL5"/>
      <sheetName val="m_Project_Num-Sevice-Pay6"/>
      <sheetName val="ГП_ЦК_рабочий6"/>
      <sheetName val="Monitor99_03_Adjusted_for_ST6"/>
      <sheetName val="067_100_(апп_не_имеющ_право)_6"/>
      <sheetName val="DEPLETION_TOOL6"/>
      <sheetName val="m_Project_Num-Sevice-Pay10"/>
      <sheetName val="ГП_ЦК_рабочий10"/>
      <sheetName val="Monitor99_03_Adjusted_for_ST10"/>
      <sheetName val="067_100_(апп_не_имеющ_право)_10"/>
      <sheetName val="DEPLETION_TOOL10"/>
      <sheetName val="m_Project_Num-Sevice-Pay7"/>
      <sheetName val="ГП_ЦК_рабочий7"/>
      <sheetName val="Monitor99_03_Adjusted_for_ST7"/>
      <sheetName val="067_100_(апп_не_имеющ_право)_7"/>
      <sheetName val="DEPLETION_TOOL7"/>
      <sheetName val="m_Project_Num-Sevice-Pay8"/>
      <sheetName val="ГП_ЦК_рабочий8"/>
      <sheetName val="Monitor99_03_Adjusted_for_ST8"/>
      <sheetName val="067_100_(апп_не_имеющ_право)_8"/>
      <sheetName val="DEPLETION_TOOL8"/>
      <sheetName val="m_Project_Num-Sevice-Pay9"/>
      <sheetName val="ГП_ЦК_рабочий9"/>
      <sheetName val="Monitor99_03_Adjusted_for_ST9"/>
      <sheetName val="067_100_(апп_не_имеющ_право)_9"/>
      <sheetName val="DEPLETION_TOOL9"/>
      <sheetName val="m_Project_Num-Sevice-Pay11"/>
      <sheetName val="ГП_ЦК_рабочий11"/>
      <sheetName val="Monitor99_03_Adjusted_for_ST11"/>
      <sheetName val="067_100_(апп_не_имеющ_право)_11"/>
      <sheetName val="DEPLETION_TOOL11"/>
      <sheetName val="m_Project_Num-Sevice-Pay12"/>
      <sheetName val="ГП_ЦК_рабочий12"/>
      <sheetName val="Monitor99_03_Adjusted_for_ST12"/>
      <sheetName val="067_100_(апп_не_имеющ_право)_12"/>
      <sheetName val="DEPLETION_TOOL12"/>
      <sheetName val="m_Project_Num-Sevice-Pay16"/>
      <sheetName val="ГП_ЦК_рабочий16"/>
      <sheetName val="Monitor99_03_Adjusted_for_ST16"/>
      <sheetName val="067_100_(апп_не_имеющ_право)_16"/>
      <sheetName val="DEPLETION_TOOL16"/>
      <sheetName val="m_Project_Num-Sevice-Pay13"/>
      <sheetName val="ГП_ЦК_рабочий13"/>
      <sheetName val="Monitor99_03_Adjusted_for_ST13"/>
      <sheetName val="067_100_(апп_не_имеющ_право)_13"/>
      <sheetName val="DEPLETION_TOOL13"/>
      <sheetName val="m_Project_Num-Sevice-Pay14"/>
      <sheetName val="ГП_ЦК_рабочий14"/>
      <sheetName val="Monitor99_03_Adjusted_for_ST14"/>
      <sheetName val="067_100_(апп_не_имеющ_право)_14"/>
      <sheetName val="DEPLETION_TOOL14"/>
      <sheetName val="m_Project_Num-Sevice-Pay15"/>
      <sheetName val="ГП_ЦК_рабочий15"/>
      <sheetName val="Monitor99_03_Adjusted_for_ST15"/>
      <sheetName val="067_100_(апп_не_имеющ_право)_15"/>
      <sheetName val="DEPLETION_TOOL15"/>
      <sheetName val="m_Project_Num-Sevice-Pay17"/>
      <sheetName val="ГП_ЦК_рабочий17"/>
      <sheetName val="Monitor99_03_Adjusted_for_ST17"/>
      <sheetName val="067_100_(апп_не_имеющ_право)_17"/>
      <sheetName val="DEPLETION_TOOL17"/>
      <sheetName val="m_Project_Num-Sevice-Pay18"/>
      <sheetName val="ГП_ЦК_рабочий18"/>
      <sheetName val="Monitor99_03_Adjusted_for_ST18"/>
      <sheetName val="067_100_(апп_не_имеющ_право)_18"/>
      <sheetName val="DEPLETION_TOOL18"/>
      <sheetName val="m_Project_Num-Sevice-Pay20"/>
      <sheetName val="ГП_ЦК_рабочий20"/>
      <sheetName val="Monitor99_03_Adjusted_for_ST20"/>
      <sheetName val="067_100_(апп_не_имеющ_право)_20"/>
      <sheetName val="DEPLETION_TOOL20"/>
      <sheetName val="m_Project_Num-Sevice-Pay19"/>
      <sheetName val="ГП_ЦК_рабочий19"/>
      <sheetName val="Monitor99_03_Adjusted_for_ST19"/>
      <sheetName val="067_100_(апп_не_имеющ_право)_19"/>
      <sheetName val="DEPLETION_TOOL19"/>
      <sheetName val="m_Project_Num-Sevice-Pay21"/>
      <sheetName val="ГП_ЦК_рабочий21"/>
      <sheetName val="Monitor99_03_Adjusted_for_ST21"/>
      <sheetName val="067_100_(апп_не_имеющ_право)_21"/>
      <sheetName val="DEPLETION_TOOL21"/>
      <sheetName val="m_Project_Num-Sevice-Pay22"/>
      <sheetName val="ГП_ЦК_рабочий22"/>
      <sheetName val="Monitor99_03_Adjusted_for_ST22"/>
      <sheetName val="067_100_(апп_не_имеющ_право)_22"/>
      <sheetName val="DEPLETION_TOOL22"/>
      <sheetName val="m_Project_Num-Sevice-Pay23"/>
      <sheetName val="ГП_ЦК_рабочий23"/>
      <sheetName val="Monitor99_03_Adjusted_for_ST23"/>
      <sheetName val="067_100_(апп_не_имеющ_право)_23"/>
      <sheetName val="DEPLETION_TOOL23"/>
      <sheetName val="m_Project_Num-Sevice-Pay25"/>
      <sheetName val="ГП_ЦК_рабочий25"/>
      <sheetName val="Monitor99_03_Adjusted_for_ST25"/>
      <sheetName val="067_100_(апп_не_имеющ_право)_25"/>
      <sheetName val="DEPLETION_TOOL25"/>
      <sheetName val="m_Project_Num-Sevice-Pay24"/>
      <sheetName val="ГП_ЦК_рабочий24"/>
      <sheetName val="Monitor99_03_Adjusted_for_ST24"/>
      <sheetName val="067_100_(апп_не_имеющ_право)_24"/>
      <sheetName val="DEPLETION_TOOL24"/>
      <sheetName val="m_Project_Num-Sevice-Pay26"/>
      <sheetName val="ГП_ЦК_рабочий26"/>
      <sheetName val="Monitor99_03_Adjusted_for_ST26"/>
      <sheetName val="067_100_(апп_не_имеющ_право)_26"/>
      <sheetName val="DEPLETION_TOO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efreshError="1"/>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 val="Год"/>
      <sheetName val="Месяцы"/>
      <sheetName val="Фонд"/>
      <sheetName val="ФКРБ"/>
      <sheetName val="Вид предмета"/>
      <sheetName val="расш по 146  _2_"/>
      <sheetName val="из сем"/>
      <sheetName val="Main"/>
      <sheetName val="2"/>
      <sheetName val="Изменения"/>
      <sheetName val="1"/>
      <sheetName val="Форма2"/>
      <sheetName val="Sheet1"/>
      <sheetName val="Commutations"/>
      <sheetName val="Parameters"/>
      <sheetName val="Касса97_2003_"/>
      <sheetName val="ГБ_РБ(на_1_июля)"/>
      <sheetName val="Доля_центр-ии"/>
      <sheetName val="Доля_центр-ии_(2)"/>
      <sheetName val="Прирост_ГБ"/>
      <sheetName val="РБ_(уточн_2003)"/>
      <sheetName val="РБ_(уточн_2003)_(тыс)"/>
      <sheetName val="ремонт_25"/>
      <sheetName val="ПО_НОВОМУ_ШТАТНОМУ"/>
      <sheetName val="Вид_предмета"/>
      <sheetName val="расш_по_146___2_"/>
      <sheetName val="Links"/>
      <sheetName val="ErrCheck"/>
      <sheetName val="m project num-sevice-pay"/>
      <sheetName val="7"/>
      <sheetName val="поставка сравн13"/>
      <sheetName val="бланк"/>
      <sheetName val="34-143"/>
      <sheetName val="КДУ в разр.МО"/>
      <sheetName val="Лист1"/>
      <sheetName val="Скрин.в разр.МО"/>
      <sheetName val="Дем прогноз"/>
      <sheetName val="Приказ"/>
      <sheetName val="Цены"/>
      <sheetName val="149 мягк_"/>
      <sheetName val="из_сем"/>
      <sheetName val="gaap tb 30.09.01  detail p&amp;l"/>
      <sheetName val="Production_Ref Q-1-3"/>
      <sheetName val="misc"/>
      <sheetName val="Anlagevermögen"/>
      <sheetName val="ремонтТ9"/>
      <sheetName val="DEPLETION TOOL"/>
      <sheetName val="Акколь"/>
    </sheetNames>
    <sheetDataSet>
      <sheetData sheetId="0" refreshError="1">
        <row r="43">
          <cell r="A43">
            <v>2</v>
          </cell>
        </row>
      </sheetData>
      <sheetData sheetId="1"/>
      <sheetData sheetId="2"/>
      <sheetData sheetId="3">
        <row r="43">
          <cell r="A43">
            <v>2</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sheetData sheetId="32" refreshError="1"/>
      <sheetData sheetId="33" refreshError="1"/>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30"/>
  <sheetViews>
    <sheetView tabSelected="1" view="pageBreakPreview" topLeftCell="A7" zoomScale="80" zoomScaleNormal="100" zoomScaleSheetLayoutView="80" workbookViewId="0">
      <selection activeCell="B13" sqref="B13:G13"/>
    </sheetView>
  </sheetViews>
  <sheetFormatPr defaultColWidth="8.7109375" defaultRowHeight="26.25" customHeight="1" x14ac:dyDescent="0.25"/>
  <cols>
    <col min="1" max="1" width="8.5703125" style="6" bestFit="1" customWidth="1"/>
    <col min="2" max="2" width="49.5703125" style="7" customWidth="1"/>
    <col min="3" max="3" width="164" style="8" customWidth="1"/>
    <col min="4" max="4" width="12.85546875" style="9" customWidth="1"/>
    <col min="5" max="5" width="15.5703125" style="10" customWidth="1"/>
    <col min="6" max="6" width="21" style="25" customWidth="1"/>
    <col min="7" max="7" width="27.28515625" style="13" customWidth="1"/>
    <col min="8" max="8" width="27.7109375" style="3" customWidth="1"/>
    <col min="9" max="9" width="11.28515625" style="3" customWidth="1"/>
    <col min="10" max="11" width="9" style="3" customWidth="1"/>
    <col min="12" max="12" width="11.42578125" style="3" customWidth="1"/>
    <col min="13" max="13" width="8.7109375" style="3" customWidth="1"/>
    <col min="14" max="14" width="10.85546875" style="3" customWidth="1"/>
    <col min="15" max="15" width="11.85546875" style="3" customWidth="1"/>
    <col min="16" max="16" width="7.28515625" style="3" hidden="1" customWidth="1"/>
    <col min="17" max="16384" width="8.7109375" style="3"/>
  </cols>
  <sheetData>
    <row r="1" spans="1:15" ht="26.25" customHeight="1" x14ac:dyDescent="0.25">
      <c r="A1" s="38" t="s">
        <v>7</v>
      </c>
      <c r="B1" s="38"/>
      <c r="C1" s="38"/>
      <c r="D1" s="38"/>
      <c r="E1" s="38"/>
      <c r="F1" s="38"/>
      <c r="G1" s="38"/>
      <c r="H1" s="2"/>
      <c r="I1" s="2"/>
      <c r="J1" s="2"/>
      <c r="K1" s="2"/>
      <c r="L1" s="2"/>
      <c r="M1" s="2"/>
      <c r="N1" s="2"/>
      <c r="O1" s="2"/>
    </row>
    <row r="2" spans="1:15" ht="26.25" customHeight="1" x14ac:dyDescent="0.25">
      <c r="A2" s="40" t="s">
        <v>5</v>
      </c>
      <c r="B2" s="40" t="s">
        <v>4</v>
      </c>
      <c r="C2" s="40" t="s">
        <v>6</v>
      </c>
      <c r="D2" s="40" t="s">
        <v>0</v>
      </c>
      <c r="E2" s="40" t="s">
        <v>1</v>
      </c>
      <c r="F2" s="39" t="s">
        <v>2</v>
      </c>
      <c r="G2" s="38" t="s">
        <v>3</v>
      </c>
    </row>
    <row r="3" spans="1:15" s="4" customFormat="1" ht="26.25" customHeight="1" x14ac:dyDescent="0.25">
      <c r="A3" s="40"/>
      <c r="B3" s="40"/>
      <c r="C3" s="40"/>
      <c r="D3" s="40"/>
      <c r="E3" s="40"/>
      <c r="F3" s="39"/>
      <c r="G3" s="38"/>
      <c r="H3" s="3"/>
    </row>
    <row r="4" spans="1:15" s="28" customFormat="1" ht="177.75" customHeight="1" x14ac:dyDescent="0.25">
      <c r="A4" s="23">
        <v>1</v>
      </c>
      <c r="B4" s="33" t="s">
        <v>9</v>
      </c>
      <c r="C4" s="34" t="s">
        <v>13</v>
      </c>
      <c r="D4" s="29" t="s">
        <v>10</v>
      </c>
      <c r="E4" s="29">
        <v>6</v>
      </c>
      <c r="F4" s="30">
        <v>2756411</v>
      </c>
      <c r="G4" s="30">
        <f t="shared" ref="G4:G13" si="0">E4*F4</f>
        <v>16538466</v>
      </c>
      <c r="H4" s="27"/>
    </row>
    <row r="5" spans="1:15" s="28" customFormat="1" ht="78.75" x14ac:dyDescent="0.25">
      <c r="A5" s="23">
        <v>2</v>
      </c>
      <c r="B5" s="35" t="s">
        <v>11</v>
      </c>
      <c r="C5" s="36" t="s">
        <v>12</v>
      </c>
      <c r="D5" s="29" t="s">
        <v>10</v>
      </c>
      <c r="E5" s="29">
        <v>2</v>
      </c>
      <c r="F5" s="30">
        <v>3058175</v>
      </c>
      <c r="G5" s="30">
        <f t="shared" si="0"/>
        <v>6116350</v>
      </c>
      <c r="H5" s="27"/>
    </row>
    <row r="6" spans="1:15" s="28" customFormat="1" ht="31.5" x14ac:dyDescent="0.25">
      <c r="A6" s="23">
        <v>3</v>
      </c>
      <c r="B6" s="35" t="s">
        <v>16</v>
      </c>
      <c r="C6" s="36" t="s">
        <v>15</v>
      </c>
      <c r="D6" s="29" t="s">
        <v>14</v>
      </c>
      <c r="E6" s="29">
        <v>1</v>
      </c>
      <c r="F6" s="30">
        <v>269411</v>
      </c>
      <c r="G6" s="30">
        <f t="shared" si="0"/>
        <v>269411</v>
      </c>
      <c r="H6" s="27"/>
    </row>
    <row r="7" spans="1:15" s="28" customFormat="1" ht="47.25" x14ac:dyDescent="0.25">
      <c r="A7" s="23">
        <v>4</v>
      </c>
      <c r="B7" s="35" t="s">
        <v>22</v>
      </c>
      <c r="C7" s="34" t="s">
        <v>23</v>
      </c>
      <c r="D7" s="31" t="s">
        <v>14</v>
      </c>
      <c r="E7" s="29">
        <v>2</v>
      </c>
      <c r="F7" s="30">
        <v>690000</v>
      </c>
      <c r="G7" s="30">
        <f t="shared" si="0"/>
        <v>1380000</v>
      </c>
      <c r="H7" s="27"/>
    </row>
    <row r="8" spans="1:15" s="28" customFormat="1" ht="31.5" x14ac:dyDescent="0.25">
      <c r="A8" s="23">
        <v>5</v>
      </c>
      <c r="B8" s="35" t="s">
        <v>17</v>
      </c>
      <c r="C8" s="36" t="s">
        <v>21</v>
      </c>
      <c r="D8" s="31" t="s">
        <v>14</v>
      </c>
      <c r="E8" s="29">
        <v>1</v>
      </c>
      <c r="F8" s="30">
        <v>1226000</v>
      </c>
      <c r="G8" s="30">
        <f t="shared" si="0"/>
        <v>1226000</v>
      </c>
      <c r="H8" s="27"/>
    </row>
    <row r="9" spans="1:15" s="28" customFormat="1" ht="31.5" x14ac:dyDescent="0.25">
      <c r="A9" s="23">
        <v>6</v>
      </c>
      <c r="B9" s="37" t="s">
        <v>18</v>
      </c>
      <c r="C9" s="37" t="s">
        <v>24</v>
      </c>
      <c r="D9" s="31" t="s">
        <v>14</v>
      </c>
      <c r="E9" s="29">
        <v>2</v>
      </c>
      <c r="F9" s="30">
        <v>19500</v>
      </c>
      <c r="G9" s="30">
        <f t="shared" si="0"/>
        <v>39000</v>
      </c>
      <c r="H9" s="27"/>
    </row>
    <row r="10" spans="1:15" s="28" customFormat="1" ht="31.5" x14ac:dyDescent="0.25">
      <c r="A10" s="23">
        <v>7</v>
      </c>
      <c r="B10" s="37" t="s">
        <v>19</v>
      </c>
      <c r="C10" s="36" t="s">
        <v>20</v>
      </c>
      <c r="D10" s="31" t="s">
        <v>14</v>
      </c>
      <c r="E10" s="29">
        <v>1</v>
      </c>
      <c r="F10" s="30">
        <v>3058175</v>
      </c>
      <c r="G10" s="30">
        <f t="shared" si="0"/>
        <v>3058175</v>
      </c>
      <c r="H10" s="27"/>
    </row>
    <row r="11" spans="1:15" s="28" customFormat="1" ht="78.75" x14ac:dyDescent="0.25">
      <c r="A11" s="23">
        <v>8</v>
      </c>
      <c r="B11" s="35" t="s">
        <v>25</v>
      </c>
      <c r="C11" s="36" t="s">
        <v>26</v>
      </c>
      <c r="D11" s="31" t="s">
        <v>14</v>
      </c>
      <c r="E11" s="29">
        <v>2</v>
      </c>
      <c r="F11" s="30">
        <v>560000</v>
      </c>
      <c r="G11" s="30">
        <f t="shared" si="0"/>
        <v>1120000</v>
      </c>
      <c r="H11" s="27"/>
    </row>
    <row r="12" spans="1:15" s="28" customFormat="1" ht="78.75" x14ac:dyDescent="0.25">
      <c r="A12" s="23">
        <v>9</v>
      </c>
      <c r="B12" s="35" t="s">
        <v>27</v>
      </c>
      <c r="C12" s="36" t="s">
        <v>28</v>
      </c>
      <c r="D12" s="31" t="s">
        <v>14</v>
      </c>
      <c r="E12" s="29">
        <v>2</v>
      </c>
      <c r="F12" s="30">
        <v>590000</v>
      </c>
      <c r="G12" s="30">
        <f t="shared" si="0"/>
        <v>1180000</v>
      </c>
      <c r="H12" s="27"/>
    </row>
    <row r="13" spans="1:15" s="28" customFormat="1" ht="94.5" x14ac:dyDescent="0.25">
      <c r="A13" s="23">
        <v>10</v>
      </c>
      <c r="B13" s="35" t="s">
        <v>29</v>
      </c>
      <c r="C13" s="35" t="s">
        <v>29</v>
      </c>
      <c r="D13" s="35" t="s">
        <v>14</v>
      </c>
      <c r="E13" s="41">
        <v>3</v>
      </c>
      <c r="F13" s="30">
        <v>197825</v>
      </c>
      <c r="G13" s="30">
        <f>E13*F13</f>
        <v>593475</v>
      </c>
      <c r="H13" s="27"/>
    </row>
    <row r="14" spans="1:15" s="5" customFormat="1" ht="26.25" customHeight="1" x14ac:dyDescent="0.25">
      <c r="A14" s="19"/>
      <c r="B14" s="20" t="s">
        <v>8</v>
      </c>
      <c r="C14" s="21"/>
      <c r="D14" s="19"/>
      <c r="E14" s="22"/>
      <c r="F14" s="24"/>
      <c r="G14" s="32">
        <f>SUM(G4:G13)</f>
        <v>31520877</v>
      </c>
      <c r="H14" s="1"/>
    </row>
    <row r="15" spans="1:15" ht="16.5" customHeight="1" x14ac:dyDescent="0.25">
      <c r="H15" s="11"/>
    </row>
    <row r="16" spans="1:15" ht="15.75" x14ac:dyDescent="0.25">
      <c r="A16" s="14"/>
      <c r="C16" s="3"/>
      <c r="G16" s="16"/>
      <c r="H16" s="11"/>
    </row>
    <row r="17" spans="2:10" ht="26.25" customHeight="1" x14ac:dyDescent="0.25">
      <c r="B17" s="12"/>
      <c r="C17" s="1"/>
      <c r="D17" s="1"/>
      <c r="E17" s="17"/>
      <c r="F17" s="26"/>
      <c r="G17" s="15"/>
      <c r="H17" s="11"/>
      <c r="I17" s="1"/>
      <c r="J17" s="1"/>
    </row>
    <row r="18" spans="2:10" ht="26.25" customHeight="1" x14ac:dyDescent="0.25">
      <c r="B18" s="3"/>
      <c r="C18" s="1"/>
      <c r="D18" s="1"/>
      <c r="E18" s="18"/>
      <c r="F18" s="26"/>
      <c r="G18" s="15"/>
      <c r="H18" s="11"/>
      <c r="I18" s="11"/>
      <c r="J18" s="11"/>
    </row>
    <row r="19" spans="2:10" ht="26.25" customHeight="1" x14ac:dyDescent="0.25">
      <c r="B19" s="11"/>
      <c r="C19" s="1"/>
      <c r="D19" s="1"/>
      <c r="E19" s="18"/>
      <c r="F19" s="26"/>
      <c r="G19" s="15"/>
      <c r="H19" s="11"/>
      <c r="I19" s="11"/>
      <c r="J19" s="11"/>
    </row>
    <row r="20" spans="2:10" ht="26.25" customHeight="1" x14ac:dyDescent="0.25">
      <c r="B20" s="11"/>
      <c r="C20" s="1"/>
      <c r="D20" s="1"/>
      <c r="E20" s="18"/>
      <c r="F20" s="26"/>
      <c r="G20" s="15"/>
      <c r="H20" s="11"/>
      <c r="I20" s="11"/>
      <c r="J20" s="11"/>
    </row>
    <row r="21" spans="2:10" ht="26.25" customHeight="1" x14ac:dyDescent="0.25">
      <c r="B21" s="11"/>
      <c r="C21" s="1"/>
      <c r="D21" s="1"/>
      <c r="E21" s="18"/>
      <c r="F21" s="26"/>
      <c r="G21" s="15"/>
      <c r="I21" s="11"/>
      <c r="J21" s="11"/>
    </row>
    <row r="22" spans="2:10" ht="26.25" customHeight="1" x14ac:dyDescent="0.25">
      <c r="B22" s="11"/>
      <c r="C22" s="1"/>
      <c r="D22" s="1"/>
      <c r="E22" s="18"/>
      <c r="F22" s="26"/>
      <c r="G22" s="15"/>
      <c r="I22" s="11"/>
      <c r="J22" s="11"/>
    </row>
    <row r="23" spans="2:10" ht="26.25" customHeight="1" x14ac:dyDescent="0.25">
      <c r="B23" s="11"/>
      <c r="C23" s="1"/>
      <c r="D23" s="1"/>
      <c r="E23" s="18"/>
      <c r="F23" s="26"/>
      <c r="G23" s="15"/>
      <c r="I23" s="11"/>
      <c r="J23" s="11"/>
    </row>
    <row r="24" spans="2:10" ht="26.25" customHeight="1" x14ac:dyDescent="0.25">
      <c r="B24" s="11"/>
      <c r="C24" s="1"/>
      <c r="D24" s="1"/>
      <c r="E24" s="18"/>
      <c r="F24" s="26"/>
      <c r="G24" s="15"/>
      <c r="I24" s="11"/>
      <c r="J24" s="11"/>
    </row>
    <row r="25" spans="2:10" ht="26.25" customHeight="1" x14ac:dyDescent="0.25">
      <c r="B25" s="11"/>
      <c r="C25" s="1"/>
      <c r="D25" s="1"/>
      <c r="E25" s="18"/>
      <c r="F25" s="26"/>
      <c r="G25" s="15"/>
      <c r="I25" s="11"/>
      <c r="J25" s="11"/>
    </row>
    <row r="26" spans="2:10" ht="26.25" customHeight="1" x14ac:dyDescent="0.25">
      <c r="B26" s="11"/>
      <c r="C26" s="1"/>
      <c r="D26" s="1"/>
      <c r="E26" s="18"/>
      <c r="F26" s="26"/>
      <c r="G26" s="15"/>
      <c r="I26" s="11"/>
      <c r="J26" s="11"/>
    </row>
    <row r="27" spans="2:10" ht="26.25" customHeight="1" x14ac:dyDescent="0.25">
      <c r="B27" s="11"/>
      <c r="C27" s="1"/>
      <c r="D27" s="1"/>
      <c r="E27" s="18"/>
      <c r="F27" s="26"/>
      <c r="G27" s="15"/>
      <c r="I27" s="11"/>
      <c r="J27" s="11"/>
    </row>
    <row r="28" spans="2:10" ht="26.25" customHeight="1" x14ac:dyDescent="0.25">
      <c r="B28" s="11"/>
      <c r="C28" s="1"/>
      <c r="D28" s="1"/>
      <c r="E28" s="18"/>
      <c r="F28" s="26"/>
      <c r="G28" s="15"/>
      <c r="I28" s="11"/>
      <c r="J28" s="11"/>
    </row>
    <row r="29" spans="2:10" ht="26.25" customHeight="1" x14ac:dyDescent="0.25">
      <c r="B29" s="11"/>
      <c r="C29" s="1"/>
      <c r="D29" s="1"/>
      <c r="E29" s="18"/>
      <c r="F29" s="26"/>
      <c r="G29" s="15"/>
      <c r="I29" s="11"/>
      <c r="J29" s="11"/>
    </row>
    <row r="30" spans="2:10" ht="26.25" customHeight="1" x14ac:dyDescent="0.25">
      <c r="B30" s="11"/>
      <c r="C30" s="1"/>
      <c r="D30" s="1"/>
      <c r="E30" s="18"/>
      <c r="F30" s="26"/>
      <c r="G30" s="15"/>
      <c r="I30" s="11"/>
      <c r="J30" s="11"/>
    </row>
  </sheetData>
  <autoFilter ref="A3:P14"/>
  <mergeCells count="8">
    <mergeCell ref="A1:G1"/>
    <mergeCell ref="F2:F3"/>
    <mergeCell ref="G2:G3"/>
    <mergeCell ref="A2:A3"/>
    <mergeCell ref="B2:B3"/>
    <mergeCell ref="C2:C3"/>
    <mergeCell ref="D2:D3"/>
    <mergeCell ref="E2:E3"/>
  </mergeCells>
  <conditionalFormatting sqref="B9:C9">
    <cfRule type="containsText" dxfId="1" priority="2" operator="containsText" text="111">
      <formula>NOT(ISERROR(SEARCH("111",B9)))</formula>
    </cfRule>
  </conditionalFormatting>
  <conditionalFormatting sqref="B10">
    <cfRule type="containsText" dxfId="0" priority="1" operator="containsText" text="111">
      <formula>NOT(ISERROR(SEARCH("111",B10)))</formula>
    </cfRule>
  </conditionalFormatting>
  <pageMargins left="0.23622047244094491" right="0" top="0.74803149606299213" bottom="0" header="0.31496062992125984" footer="0.31496062992125984"/>
  <pageSetup paperSize="9" scale="48" fitToHeight="0" orientation="landscape" r:id="rId1"/>
  <rowBreaks count="1" manualBreakCount="1">
    <brk id="16"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МИ</vt:lpstr>
      <vt:lpstr>'тендер МИ'!Область_печати</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Кушкумбаева Разия</cp:lastModifiedBy>
  <cp:lastPrinted>2024-09-17T09:15:44Z</cp:lastPrinted>
  <dcterms:created xsi:type="dcterms:W3CDTF">2019-01-26T07:17:42Z</dcterms:created>
  <dcterms:modified xsi:type="dcterms:W3CDTF">2024-09-18T11:08:32Z</dcterms:modified>
</cp:coreProperties>
</file>