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definedNames>
    <definedName name="_xlnm._FilterDatabase" localSheetId="0" hidden="1">Лист1!$A$2:$G$25</definedName>
  </definedNames>
  <calcPr calcId="162913" calcOnSave="0"/>
</workbook>
</file>

<file path=xl/calcChain.xml><?xml version="1.0" encoding="utf-8"?>
<calcChain xmlns="http://schemas.openxmlformats.org/spreadsheetml/2006/main">
  <c r="G18" i="1" l="1"/>
  <c r="G20" i="1"/>
  <c r="G21" i="1"/>
  <c r="G22" i="1"/>
  <c r="G23" i="1"/>
  <c r="G24" i="1"/>
  <c r="G5" i="1" l="1"/>
  <c r="G6" i="1"/>
  <c r="G7" i="1"/>
  <c r="G8" i="1"/>
  <c r="G9" i="1"/>
  <c r="G10" i="1"/>
  <c r="G11" i="1"/>
  <c r="G12" i="1"/>
  <c r="G13" i="1"/>
  <c r="G14" i="1"/>
  <c r="G15" i="1"/>
  <c r="G16" i="1"/>
  <c r="G17" i="1"/>
  <c r="G4" i="1"/>
  <c r="G25" i="1" l="1"/>
</calcChain>
</file>

<file path=xl/sharedStrings.xml><?xml version="1.0" encoding="utf-8"?>
<sst xmlns="http://schemas.openxmlformats.org/spreadsheetml/2006/main" count="69" uniqueCount="52">
  <si>
    <t>№ лота</t>
  </si>
  <si>
    <t>Наименование лота</t>
  </si>
  <si>
    <t>Техническая характеристика</t>
  </si>
  <si>
    <t>Ед.изм.</t>
  </si>
  <si>
    <t>Количество</t>
  </si>
  <si>
    <t>Цена</t>
  </si>
  <si>
    <t>Сумма</t>
  </si>
  <si>
    <t>Медицинские изделия</t>
  </si>
  <si>
    <t>ИТОГО:</t>
  </si>
  <si>
    <t>Канюля аспирационная, назальная, диаметр 5 мм, ширина 6,5 мм, длина 175 мм, для всасывающего шланга 6-9 мм, многоразовая</t>
  </si>
  <si>
    <t>Канюля аспирационная, диаметр 5 мм, диаметр трубки 9 мм, длина 160 мм, многоразовая</t>
  </si>
  <si>
    <t>Лента индикаторная для паровой стерилизации с индикатором, в упаковке 48 рулонов, размер 19мм 50 м</t>
  </si>
  <si>
    <t>Оберточный материал для медицинской стерилизационной системы «STERRAD NX»</t>
  </si>
  <si>
    <t>Оберточный материал для медицинской стерилизационной системы «STERRAD NX», размер 1210*1210 мм (250 штук в упаковке)</t>
  </si>
  <si>
    <t>Канюля аспирационная, назальная, диаметр 5 мм, ширина 6,5 мм, длина 175 мм, для всасывающего шланга 6-9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</si>
  <si>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Канюля аспирационная, диаметр 5 мм, диаметр трубки 9 мм, длина 160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</si>
  <si>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Индикаторные ленты для контроля процесса паровой стерилизации обеспечивают надежное запаковывание стерилизационных упаковок. Ширина -19мм, длина 50м. В упаковке 48 рулонов.</t>
  </si>
  <si>
    <t>Иглодержатель прямой, с насечкой 0,5 мм, с карбид вольфрамовыми вставками на рабочих поверхностях, длина 275 мм</t>
  </si>
  <si>
    <t xml:space="preserve">Иглодержатель прямой, с насечкой 0,5 мм, с карбид вольфрамовыми вставками на рабочих поверхностях, длина 275 мм. Предназначендля шовного материала размером не более 3/0, многоразовый.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 </t>
  </si>
  <si>
    <t>Иглодержатель прямой, с карбид вольфрамовыми вставками на рабочих поверхностях,с насечкой 145 мм</t>
  </si>
  <si>
    <t xml:space="preserve">Иглодержатель прямой, с карбид вольфрамовыми вставками на рабочих поверхностях,с насечкой 145 мм . Предназначендля шовного материала размером не более 3/0, многоразовый.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 </t>
  </si>
  <si>
    <t>Кабель для подключения биполярных электродов</t>
  </si>
  <si>
    <t>Кабель для подключения биполярных электродов. Инструментальная часть- подключение ножниц(коаксиальный разъем)  длина кабеля 3м, Аппаратная часть-два плоских контакта.</t>
  </si>
  <si>
    <t>Электрод-парус для конизации средний</t>
  </si>
  <si>
    <t>Электрод-парус для конизации средний к аппарату электрохирургическому высокочастотному ЭХВЧ «ФОТЕК» предназначен для конизации шейки матки  при проведении гинекологических операций.
Толщина проволоки: 0,3 мм.
Коннектор: 4 мм.
Многоразового использования, нестерильный.</t>
  </si>
  <si>
    <t>Канюля аспирационная, диаметр 7,5 мм, изогнутая, длина 225 мм, для отсасывающей трубки 6,5-9,5 мм, многоразовая</t>
  </si>
  <si>
    <t>Канюля аспирационная, диаметр 7,5 мм, изогнутая, длина 225 мм, для отсасывающей трубки 6,5-9,5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</si>
  <si>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Канюля аспирационная, диаметр 10 мм, длина 285 мм, для отсасывающей трубки диаметром 7-9 мм, многоразовая</t>
  </si>
  <si>
    <t>Канюля аспирационная, диаметр 10 мм, длина 285 мм, для отсасывающей трубки диаметром 7-9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</si>
  <si>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Инструмент электрохирургический монополярный многоразовый, в упаковке 10 штук.</t>
  </si>
  <si>
    <t xml:space="preserve">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В упаковке 10 штук. Инструмент предназначен только для использования с электрохирургическими генераторами Valleylab FX8. Нестерильный.
</t>
  </si>
  <si>
    <t>Сенсоры для систем мониторинга глубины наркоза и седации, одноразовые для взрослых, в упаковке 25 штук</t>
  </si>
  <si>
    <t>Датчик одноразовый для системы мониторинга глубины седации пациента для взрослых. Назначение: для оценки глубины наркоза и/или седации на основе биспектрального анализа (биспектральный индекс) электро-энцефалографических (ЭЭГ) сигналов, для вычисления биспектрального индекса угасания электроэнцефалографической активности (биспектральный индекс). Количество сенсоров: 3 стандартных ЭЭГ-электрода со специальным клеящим покрытием, 1 специальный ЭЭГ-электрод со специальным клеящим покрытием для установки "над глазом", позволяющим опознавать и устранять артефакты. Диапазон амплитуд регистрируемых сигналов: до ±1000 мкВ. Условия транспортировки и хранения: температура от -10 С до +60, влажность  (без конденсации) 15% - 95%, давление от 360 мм Hg до 800 мм Hg. Упаковка: исключительно чистая индивидуальная. В коробках по 25 упаковок. Крепление: с максимально плотным контактом с кожей пациента и оптимальным качеством сигнала.
Гибкость: регулируется под различный размер головы. Коннектор: обеспечивает надежное соединение «защёлкой». Шлейф датчика: удлиненный. Не содержит латекс. В упаковке 25 штук.</t>
  </si>
  <si>
    <t>Пинцет препаровальный, изолированный, длина 200 мм</t>
  </si>
  <si>
    <t>Пинцет препаровальный, изолированный, длина 200 мм, с плоской рукояткой, многоразовый.Наличие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</si>
  <si>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 xml:space="preserve">Рамка </t>
  </si>
  <si>
    <t>Рамка языкодержателя, для взрослых,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</si>
  <si>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штука</t>
  </si>
  <si>
    <t>упаковка</t>
  </si>
  <si>
    <t xml:space="preserve">Комплект циркулярного сшивающего аппарата с зондом для транспищеводной доставки. Диаметр 21мм, длинна штока 35см, высота скрепки 4,8мм </t>
  </si>
  <si>
    <t>Комплект циркулярного сшивающего аппарата с зондом для транспищеводной доставки. Диаметр 21мм, длинна штока 35см, высота скрепки 4,8мм. Состав комплекта: Аппарат сшивающий хирургический для создания кругового скрепочного анастомоза - 1шт. Количество круговых скрепочных швов - 2. Расположение скрепок в швах относительно друг друга - в шахматном порядке. Встроенное круговое лезвие с внешним диаметром 12,5мм для рассечения ткани внутри скрепочного шва.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сечение 0,35х0,24мм. Кол-во скрепок 18шт.
Заостренный троакар расположен в центре штока, имеющего диаметр 21мм и длину 35см, предназначен для прокалывания тканей и фиксации низкопрофильной головки с обратной матрицей на аппарате.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толщины прошиваемой ткани реализован через индикацию по типу "кошачий глаз" - при правильном подборе высоты скрепки после полного закрытия аппарата появляется зеленая полоса в окне индикатора, что разблокирует механизм. Головка с обратной матрицей и выемками для кисетной нити и захвата имеет механизм складывания для безопасного извлечения аппарата и тканей после прошивания, что также позволяет осуществлять контроль целостности анастомоза.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 Совместим с зондом для транспищеводной доставки. Устройство чреспищеводного введения циркулярной головки диаметром 21 мм в сложенном состоянии, смонтированной на ПВХ зонде 90см  - 1 штука. Устройство предназначено для наложения высоких желудочно-пищеводных анастомозов. Для удобства наложения головка циркулярного сшивающего инструмента закреплена на желудочном зонде и вводится пациенту через рот. После выведения зонда через культю пищевода головка инструмента позиционируется в пищеводе, а циркулярный инструмент в желудке.После сопоставления аппарата и головки и сведения тканей легко накладывается циркулярный анастомоз. Данная методика может применяться при выполнении лапароскопических операций. Стерильные.</t>
  </si>
  <si>
    <t>комплект</t>
  </si>
  <si>
    <t>Языкодержатель для взрослых, длина 140 мм</t>
  </si>
  <si>
    <t>Языкодержатель для взрослых, длина 140 мм,применяется при проведении оперативных вмешательств, исследований, когда необходимо удержание языка. Инструмент для захватывания, вытягивания и удерживания языка представляет собой зажим с захватывающими губками. Изделие выполнен из нержавеющей стали, гигиеничен,обладает прочностью. Языкодержатель может использоваться многоразово.</t>
  </si>
  <si>
    <t>Ножницы, остроконечные, прямые. Общая длина – 100 мм.</t>
  </si>
  <si>
    <t>Ножницы, остроконечные, прямые. Тип – для разъединения тканей. Масса – 49 грамм. Общая длина – 100 мм. Длина рабочей части – 25 мм. Наличие повторной заточки.</t>
  </si>
  <si>
    <t>Ножницы с 2-мя острыми концами, прямые. Общая длина – 160 мм.</t>
  </si>
  <si>
    <t>Ножницы с 2-мя острыми концами, прямые. Тип – для разъединения тканей. Масса – 49 грамм. Общая длина – 160 мм. Длина рабочей части – 25 мм. Наличие повторной заточки.</t>
  </si>
  <si>
    <t>Ножницы хирургические, вертикальные, изогнутые. Общая длина – 150 мм.</t>
  </si>
  <si>
    <t>Ножницы хирургические, вертикальные, изогнутые. Тип – для разъединения тканей. Масса – 49 грамм. Общая длина – 150 мм. Длина рабочей части – 25 мм. Наличие повторной заточки.</t>
  </si>
  <si>
    <t xml:space="preserve">Расширитель трехлепестковый диаметр 15,5 мм с кремальерой </t>
  </si>
  <si>
    <t>Расширитель трехлепестковый диаметр 15,5 мм с кремальерой применяют для плавного увеличения троакарного отверстия при проведении лапароскопических операций. Длина лепестков составляет 5,5 см. Рукоятка расширителя снабжена пружинным механизмом для возврата подвижных частей в исходное положение.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</si>
</sst>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 _₸_-;\-* #,##0.00\ _₸_-;_-* &quot;-&quot;??\ _₸_-;_-@_-"/>
    <numFmt numFmtId="165" formatCode="_-* #,##0.00_р_._-;\-* #,##0.00_р_._-;_-* &quot;-&quot;??_р_._-;_-@_-"/>
    <numFmt numFmtId="166" formatCode="#,##0.00&quot; &quot;[$руб.-419];[Red]&quot;-&quot;#,##0.00&quot; &quot;[$руб.-419]"/>
  </numFmts>
  <fonts count="10" x14ac:knownFonts="1">
    <font>
      <sz val="11"/>
      <color theme="1"/>
      <name val="Calibri"/>
      <family val="2"/>
      <scheme val="minor"/>
    </font>
    <font>
      <sz val="11"/>
      <color theme="1"/>
      <name val="Calibri"/>
      <family val="2"/>
      <scheme val="minor"/>
    </font>
    <font>
      <b/>
      <sz val="12"/>
      <name val="Times New Roman"/>
      <family val="1"/>
      <charset val="204"/>
    </font>
    <font>
      <sz val="11"/>
      <color theme="1"/>
      <name val="Calibri"/>
      <family val="2"/>
      <charset val="204"/>
      <scheme val="minor"/>
    </font>
    <font>
      <sz val="12"/>
      <name val="Times New Roman"/>
      <family val="1"/>
      <charset val="204"/>
    </font>
    <font>
      <sz val="12"/>
      <color theme="1"/>
      <name val="Times New Roman"/>
      <family val="1"/>
      <charset val="204"/>
    </font>
    <font>
      <u/>
      <sz val="11"/>
      <color theme="10"/>
      <name val="Calibri"/>
      <family val="2"/>
      <scheme val="minor"/>
    </font>
    <font>
      <sz val="10"/>
      <name val="Arial Cyr"/>
      <charset val="204"/>
    </font>
    <font>
      <sz val="10"/>
      <name val="Arial"/>
      <family val="2"/>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3">
    <xf numFmtId="0" fontId="0" fillId="0" borderId="0"/>
    <xf numFmtId="164"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3" fillId="0" borderId="0"/>
    <xf numFmtId="0" fontId="6" fillId="0" borderId="0" applyNumberFormat="0" applyFill="0" applyBorder="0" applyAlignment="0" applyProtection="0"/>
    <xf numFmtId="0" fontId="7" fillId="0" borderId="0"/>
    <xf numFmtId="0" fontId="1" fillId="0" borderId="0"/>
    <xf numFmtId="0" fontId="7" fillId="0" borderId="0"/>
    <xf numFmtId="0" fontId="1" fillId="0" borderId="0"/>
    <xf numFmtId="0" fontId="3" fillId="0" borderId="0"/>
    <xf numFmtId="0" fontId="3" fillId="0" borderId="0"/>
    <xf numFmtId="0" fontId="3" fillId="0" borderId="0"/>
    <xf numFmtId="0" fontId="3" fillId="0" borderId="0"/>
    <xf numFmtId="166" fontId="3" fillId="0" borderId="0"/>
    <xf numFmtId="166" fontId="3"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cellStyleXfs>
  <cellXfs count="48">
    <xf numFmtId="0" fontId="0" fillId="0" borderId="0" xfId="0"/>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2" fillId="2" borderId="1" xfId="0" applyFont="1" applyFill="1" applyBorder="1" applyAlignment="1">
      <alignment horizontal="center" vertical="top"/>
    </xf>
    <xf numFmtId="4" fontId="2" fillId="2" borderId="1" xfId="1" applyNumberFormat="1" applyFont="1" applyFill="1" applyBorder="1" applyAlignment="1">
      <alignment horizontal="right" vertical="top"/>
    </xf>
    <xf numFmtId="164" fontId="2" fillId="2" borderId="1" xfId="1" applyFont="1" applyFill="1" applyBorder="1" applyAlignment="1">
      <alignment horizontal="right" vertical="top"/>
    </xf>
    <xf numFmtId="0" fontId="4" fillId="2"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43" fontId="4" fillId="0" borderId="1" xfId="20" applyFont="1" applyFill="1" applyBorder="1" applyAlignment="1">
      <alignment horizontal="center" vertical="center"/>
    </xf>
    <xf numFmtId="43" fontId="4" fillId="0" borderId="1" xfId="20" applyFont="1" applyFill="1" applyBorder="1" applyAlignment="1">
      <alignment horizontal="right" vertical="center" wrapText="1"/>
    </xf>
    <xf numFmtId="164" fontId="5" fillId="0" borderId="1" xfId="1" applyFont="1" applyBorder="1" applyAlignment="1">
      <alignment horizontal="center" vertical="center"/>
    </xf>
    <xf numFmtId="0" fontId="4" fillId="0" borderId="1" xfId="1" applyNumberFormat="1" applyFont="1" applyFill="1" applyBorder="1" applyAlignment="1">
      <alignment horizontal="center" vertical="center" wrapText="1"/>
    </xf>
    <xf numFmtId="0" fontId="5" fillId="0" borderId="1" xfId="1" applyNumberFormat="1" applyFont="1" applyBorder="1" applyAlignment="1">
      <alignment horizontal="center" vertical="center" wrapText="1"/>
    </xf>
    <xf numFmtId="4" fontId="2" fillId="2" borderId="1" xfId="1" applyNumberFormat="1" applyFont="1" applyFill="1" applyBorder="1" applyAlignment="1">
      <alignment horizontal="center" vertical="top"/>
    </xf>
    <xf numFmtId="0" fontId="0" fillId="0" borderId="0" xfId="0" applyAlignment="1">
      <alignment horizontal="center"/>
    </xf>
    <xf numFmtId="0" fontId="9" fillId="0" borderId="0" xfId="0" applyFont="1"/>
    <xf numFmtId="0" fontId="4" fillId="0" borderId="7" xfId="0" applyFont="1" applyFill="1" applyBorder="1" applyAlignment="1">
      <alignment horizontal="left" vertical="center" wrapText="1"/>
    </xf>
    <xf numFmtId="164" fontId="5" fillId="0" borderId="5" xfId="1" applyFont="1" applyBorder="1" applyAlignment="1">
      <alignment horizontal="right" vertical="center"/>
    </xf>
    <xf numFmtId="164" fontId="5" fillId="0" borderId="8" xfId="1" applyFont="1" applyBorder="1" applyAlignment="1">
      <alignment horizontal="right" vertical="center"/>
    </xf>
    <xf numFmtId="43" fontId="4" fillId="0" borderId="5" xfId="20" applyFont="1" applyFill="1" applyBorder="1" applyAlignment="1">
      <alignment horizontal="right" vertical="center" wrapText="1"/>
    </xf>
    <xf numFmtId="43" fontId="4" fillId="0" borderId="8" xfId="20"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8" xfId="0" applyFont="1" applyFill="1" applyBorder="1" applyAlignment="1">
      <alignment horizontal="left" vertical="top" wrapText="1"/>
    </xf>
    <xf numFmtId="43" fontId="4" fillId="0" borderId="5" xfId="20" applyFont="1" applyFill="1" applyBorder="1" applyAlignment="1">
      <alignment horizontal="center" vertical="center"/>
    </xf>
    <xf numFmtId="43" fontId="4" fillId="0" borderId="8" xfId="20" applyFont="1" applyFill="1" applyBorder="1" applyAlignment="1">
      <alignment horizontal="center" vertical="center"/>
    </xf>
    <xf numFmtId="0" fontId="5" fillId="0" borderId="5" xfId="1" applyNumberFormat="1" applyFont="1" applyBorder="1" applyAlignment="1">
      <alignment horizontal="center" vertical="center" wrapText="1"/>
    </xf>
    <xf numFmtId="0" fontId="5" fillId="0" borderId="8" xfId="1" applyNumberFormat="1" applyFont="1" applyBorder="1" applyAlignment="1">
      <alignment horizontal="center" vertical="center" wrapText="1"/>
    </xf>
    <xf numFmtId="164" fontId="2" fillId="2" borderId="1" xfId="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1" xfId="0" applyFont="1" applyFill="1" applyBorder="1" applyAlignment="1">
      <alignment horizontal="center" vertical="center" wrapText="1"/>
    </xf>
  </cellXfs>
  <cellStyles count="23">
    <cellStyle name="Гиперссылка 2" xfId="6"/>
    <cellStyle name="Обычный" xfId="0" builtinId="0"/>
    <cellStyle name="Обычный 10 25" xfId="7"/>
    <cellStyle name="Обычный 2" xfId="8"/>
    <cellStyle name="Обычный 2 2" xfId="4"/>
    <cellStyle name="Обычный 2 2 2" xfId="9"/>
    <cellStyle name="Обычный 2 3" xfId="10"/>
    <cellStyle name="Обычный 2 4" xfId="11"/>
    <cellStyle name="Обычный 3" xfId="5"/>
    <cellStyle name="Обычный 3 2" xfId="12"/>
    <cellStyle name="Обычный 4" xfId="13"/>
    <cellStyle name="Обычный 5" xfId="2"/>
    <cellStyle name="Обычный 6" xfId="14"/>
    <cellStyle name="Обычный 6 2" xfId="15"/>
    <cellStyle name="Обычный 7" xfId="16"/>
    <cellStyle name="Обычный 8 6" xfId="17"/>
    <cellStyle name="Финансовый" xfId="1" builtinId="3"/>
    <cellStyle name="Финансовый 2" xfId="18"/>
    <cellStyle name="Финансовый 3" xfId="19"/>
    <cellStyle name="Финансовый 4" xfId="20"/>
    <cellStyle name="Финансовый 5" xfId="21"/>
    <cellStyle name="Финансовый 6" xfId="22"/>
    <cellStyle name="Финансовый 7"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G25" sqref="G25"/>
    </sheetView>
  </sheetViews>
  <sheetFormatPr defaultRowHeight="15" x14ac:dyDescent="0.25"/>
  <cols>
    <col min="1" max="1" width="10.5703125" customWidth="1"/>
    <col min="2" max="2" width="51" customWidth="1"/>
    <col min="3" max="3" width="66.28515625" customWidth="1"/>
    <col min="4" max="4" width="20.42578125" customWidth="1"/>
    <col min="5" max="5" width="13.42578125" style="25" customWidth="1"/>
    <col min="6" max="6" width="17.7109375" customWidth="1"/>
    <col min="7" max="7" width="23.7109375" customWidth="1"/>
    <col min="8" max="8" width="15.7109375" customWidth="1"/>
    <col min="9" max="9" width="15.140625" customWidth="1"/>
  </cols>
  <sheetData>
    <row r="1" spans="1:7" x14ac:dyDescent="0.25">
      <c r="A1" s="47" t="s">
        <v>0</v>
      </c>
      <c r="B1" s="47" t="s">
        <v>1</v>
      </c>
      <c r="C1" s="47" t="s">
        <v>2</v>
      </c>
      <c r="D1" s="47" t="s">
        <v>3</v>
      </c>
      <c r="E1" s="47" t="s">
        <v>4</v>
      </c>
      <c r="F1" s="42" t="s">
        <v>5</v>
      </c>
      <c r="G1" s="43" t="s">
        <v>6</v>
      </c>
    </row>
    <row r="2" spans="1:7" x14ac:dyDescent="0.25">
      <c r="A2" s="47"/>
      <c r="B2" s="47"/>
      <c r="C2" s="47"/>
      <c r="D2" s="47"/>
      <c r="E2" s="47"/>
      <c r="F2" s="42"/>
      <c r="G2" s="43"/>
    </row>
    <row r="3" spans="1:7" ht="15.75" x14ac:dyDescent="0.25">
      <c r="A3" s="44" t="s">
        <v>7</v>
      </c>
      <c r="B3" s="45"/>
      <c r="C3" s="45"/>
      <c r="D3" s="45"/>
      <c r="E3" s="45"/>
      <c r="F3" s="45"/>
      <c r="G3" s="46"/>
    </row>
    <row r="4" spans="1:7" ht="110.25" x14ac:dyDescent="0.25">
      <c r="A4" s="1">
        <v>1</v>
      </c>
      <c r="B4" s="11" t="s">
        <v>17</v>
      </c>
      <c r="C4" s="12" t="s">
        <v>18</v>
      </c>
      <c r="D4" s="19" t="s">
        <v>37</v>
      </c>
      <c r="E4" s="22">
        <v>20</v>
      </c>
      <c r="F4" s="20">
        <v>98500</v>
      </c>
      <c r="G4" s="20">
        <f>E4*F4</f>
        <v>1970000</v>
      </c>
    </row>
    <row r="5" spans="1:7" ht="96.75" customHeight="1" x14ac:dyDescent="0.25">
      <c r="A5" s="2">
        <v>2</v>
      </c>
      <c r="B5" s="11" t="s">
        <v>19</v>
      </c>
      <c r="C5" s="12" t="s">
        <v>20</v>
      </c>
      <c r="D5" s="19" t="s">
        <v>37</v>
      </c>
      <c r="E5" s="22">
        <v>16</v>
      </c>
      <c r="F5" s="20">
        <v>62645</v>
      </c>
      <c r="G5" s="20">
        <f t="shared" ref="G5:G24" si="0">E5*F5</f>
        <v>1002320</v>
      </c>
    </row>
    <row r="6" spans="1:7" ht="51.75" customHeight="1" x14ac:dyDescent="0.25">
      <c r="A6" s="2">
        <v>3</v>
      </c>
      <c r="B6" s="14" t="s">
        <v>21</v>
      </c>
      <c r="C6" s="13" t="s">
        <v>22</v>
      </c>
      <c r="D6" s="19" t="s">
        <v>37</v>
      </c>
      <c r="E6" s="22">
        <v>4</v>
      </c>
      <c r="F6" s="20">
        <v>134220</v>
      </c>
      <c r="G6" s="20">
        <f t="shared" si="0"/>
        <v>536880</v>
      </c>
    </row>
    <row r="7" spans="1:7" ht="94.5" x14ac:dyDescent="0.25">
      <c r="A7" s="2">
        <v>4</v>
      </c>
      <c r="B7" s="10" t="s">
        <v>9</v>
      </c>
      <c r="C7" s="10" t="s">
        <v>14</v>
      </c>
      <c r="D7" s="19" t="s">
        <v>37</v>
      </c>
      <c r="E7" s="22">
        <v>1</v>
      </c>
      <c r="F7" s="20">
        <v>24310</v>
      </c>
      <c r="G7" s="20">
        <f t="shared" si="0"/>
        <v>24310</v>
      </c>
    </row>
    <row r="8" spans="1:7" ht="78.75" x14ac:dyDescent="0.25">
      <c r="A8" s="2">
        <v>5</v>
      </c>
      <c r="B8" s="10" t="s">
        <v>10</v>
      </c>
      <c r="C8" s="10" t="s">
        <v>15</v>
      </c>
      <c r="D8" s="19" t="s">
        <v>37</v>
      </c>
      <c r="E8" s="22">
        <v>1</v>
      </c>
      <c r="F8" s="20">
        <v>28050</v>
      </c>
      <c r="G8" s="20">
        <f t="shared" si="0"/>
        <v>28050</v>
      </c>
    </row>
    <row r="9" spans="1:7" ht="80.25" customHeight="1" x14ac:dyDescent="0.25">
      <c r="A9" s="2">
        <v>6</v>
      </c>
      <c r="B9" s="10" t="s">
        <v>25</v>
      </c>
      <c r="C9" s="15" t="s">
        <v>26</v>
      </c>
      <c r="D9" s="19" t="s">
        <v>37</v>
      </c>
      <c r="E9" s="22">
        <v>2</v>
      </c>
      <c r="F9" s="20">
        <v>24310</v>
      </c>
      <c r="G9" s="20">
        <f t="shared" si="0"/>
        <v>48620</v>
      </c>
    </row>
    <row r="10" spans="1:7" ht="81.75" customHeight="1" x14ac:dyDescent="0.25">
      <c r="A10" s="2">
        <v>7</v>
      </c>
      <c r="B10" s="10" t="s">
        <v>27</v>
      </c>
      <c r="C10" s="15" t="s">
        <v>28</v>
      </c>
      <c r="D10" s="19" t="s">
        <v>37</v>
      </c>
      <c r="E10" s="22">
        <v>5</v>
      </c>
      <c r="F10" s="20">
        <v>25245</v>
      </c>
      <c r="G10" s="20">
        <f t="shared" si="0"/>
        <v>126225</v>
      </c>
    </row>
    <row r="11" spans="1:7" s="26" customFormat="1" ht="66" customHeight="1" x14ac:dyDescent="0.25">
      <c r="A11" s="2">
        <v>8</v>
      </c>
      <c r="B11" s="18" t="s">
        <v>11</v>
      </c>
      <c r="C11" s="18" t="s">
        <v>16</v>
      </c>
      <c r="D11" s="19" t="s">
        <v>38</v>
      </c>
      <c r="E11" s="22">
        <v>5</v>
      </c>
      <c r="F11" s="20">
        <v>49000</v>
      </c>
      <c r="G11" s="20">
        <f t="shared" si="0"/>
        <v>245000</v>
      </c>
    </row>
    <row r="12" spans="1:7" s="26" customFormat="1" ht="47.25" x14ac:dyDescent="0.25">
      <c r="A12" s="2">
        <v>9</v>
      </c>
      <c r="B12" s="27" t="s">
        <v>12</v>
      </c>
      <c r="C12" s="18" t="s">
        <v>13</v>
      </c>
      <c r="D12" s="19" t="s">
        <v>38</v>
      </c>
      <c r="E12" s="22">
        <v>6</v>
      </c>
      <c r="F12" s="20">
        <v>88370.535714285696</v>
      </c>
      <c r="G12" s="20">
        <f t="shared" si="0"/>
        <v>530223.2142857142</v>
      </c>
    </row>
    <row r="13" spans="1:7" ht="78.75" x14ac:dyDescent="0.25">
      <c r="A13" s="2">
        <v>10</v>
      </c>
      <c r="B13" s="18" t="s">
        <v>33</v>
      </c>
      <c r="C13" s="17" t="s">
        <v>34</v>
      </c>
      <c r="D13" s="19" t="s">
        <v>37</v>
      </c>
      <c r="E13" s="22">
        <v>1</v>
      </c>
      <c r="F13" s="20">
        <v>10285</v>
      </c>
      <c r="G13" s="20">
        <f t="shared" si="0"/>
        <v>10285</v>
      </c>
    </row>
    <row r="14" spans="1:7" ht="63" x14ac:dyDescent="0.25">
      <c r="A14" s="2">
        <v>11</v>
      </c>
      <c r="B14" s="18" t="s">
        <v>35</v>
      </c>
      <c r="C14" s="17" t="s">
        <v>36</v>
      </c>
      <c r="D14" s="19" t="s">
        <v>37</v>
      </c>
      <c r="E14" s="22">
        <v>1</v>
      </c>
      <c r="F14" s="20">
        <v>30855</v>
      </c>
      <c r="G14" s="20">
        <f t="shared" si="0"/>
        <v>30855</v>
      </c>
    </row>
    <row r="15" spans="1:7" ht="31.5" customHeight="1" x14ac:dyDescent="0.25">
      <c r="A15" s="2">
        <v>12</v>
      </c>
      <c r="B15" s="18" t="s">
        <v>23</v>
      </c>
      <c r="C15" s="17" t="s">
        <v>24</v>
      </c>
      <c r="D15" s="19" t="s">
        <v>37</v>
      </c>
      <c r="E15" s="22">
        <v>10</v>
      </c>
      <c r="F15" s="20">
        <v>13260</v>
      </c>
      <c r="G15" s="20">
        <f t="shared" si="0"/>
        <v>132600</v>
      </c>
    </row>
    <row r="16" spans="1:7" ht="300" customHeight="1" x14ac:dyDescent="0.25">
      <c r="A16" s="2">
        <v>13</v>
      </c>
      <c r="B16" s="16" t="s">
        <v>31</v>
      </c>
      <c r="C16" s="15" t="s">
        <v>32</v>
      </c>
      <c r="D16" s="19" t="s">
        <v>38</v>
      </c>
      <c r="E16" s="22">
        <v>50</v>
      </c>
      <c r="F16" s="20">
        <v>13260</v>
      </c>
      <c r="G16" s="20">
        <f t="shared" si="0"/>
        <v>663000</v>
      </c>
    </row>
    <row r="17" spans="1:7" ht="221.25" customHeight="1" x14ac:dyDescent="0.25">
      <c r="A17" s="9">
        <v>14</v>
      </c>
      <c r="B17" s="18" t="s">
        <v>29</v>
      </c>
      <c r="C17" s="17" t="s">
        <v>30</v>
      </c>
      <c r="D17" s="19" t="s">
        <v>38</v>
      </c>
      <c r="E17" s="23">
        <v>1</v>
      </c>
      <c r="F17" s="21">
        <v>1100000</v>
      </c>
      <c r="G17" s="20">
        <f t="shared" si="0"/>
        <v>1100000</v>
      </c>
    </row>
    <row r="18" spans="1:7" ht="409.5" customHeight="1" x14ac:dyDescent="0.25">
      <c r="A18" s="32">
        <v>15</v>
      </c>
      <c r="B18" s="34" t="s">
        <v>39</v>
      </c>
      <c r="C18" s="36" t="s">
        <v>40</v>
      </c>
      <c r="D18" s="38" t="s">
        <v>41</v>
      </c>
      <c r="E18" s="40">
        <v>4</v>
      </c>
      <c r="F18" s="28">
        <v>490000</v>
      </c>
      <c r="G18" s="30">
        <f t="shared" si="0"/>
        <v>1960000</v>
      </c>
    </row>
    <row r="19" spans="1:7" ht="332.25" customHeight="1" x14ac:dyDescent="0.25">
      <c r="A19" s="33"/>
      <c r="B19" s="35"/>
      <c r="C19" s="37"/>
      <c r="D19" s="39"/>
      <c r="E19" s="41"/>
      <c r="F19" s="29"/>
      <c r="G19" s="31"/>
    </row>
    <row r="20" spans="1:7" ht="110.25" x14ac:dyDescent="0.25">
      <c r="A20" s="9">
        <v>16</v>
      </c>
      <c r="B20" s="18" t="s">
        <v>42</v>
      </c>
      <c r="C20" s="17" t="s">
        <v>43</v>
      </c>
      <c r="D20" s="19" t="s">
        <v>37</v>
      </c>
      <c r="E20" s="23">
        <v>2</v>
      </c>
      <c r="F20" s="21">
        <v>7650</v>
      </c>
      <c r="G20" s="20">
        <f t="shared" si="0"/>
        <v>15300</v>
      </c>
    </row>
    <row r="21" spans="1:7" ht="47.25" x14ac:dyDescent="0.25">
      <c r="A21" s="2">
        <v>17</v>
      </c>
      <c r="B21" s="18" t="s">
        <v>44</v>
      </c>
      <c r="C21" s="17" t="s">
        <v>45</v>
      </c>
      <c r="D21" s="19" t="s">
        <v>37</v>
      </c>
      <c r="E21" s="23">
        <v>15</v>
      </c>
      <c r="F21" s="21">
        <v>17765</v>
      </c>
      <c r="G21" s="20">
        <f t="shared" si="0"/>
        <v>266475</v>
      </c>
    </row>
    <row r="22" spans="1:7" ht="47.25" x14ac:dyDescent="0.25">
      <c r="A22" s="9">
        <v>18</v>
      </c>
      <c r="B22" s="18" t="s">
        <v>46</v>
      </c>
      <c r="C22" s="17" t="s">
        <v>47</v>
      </c>
      <c r="D22" s="19" t="s">
        <v>37</v>
      </c>
      <c r="E22" s="23">
        <v>3</v>
      </c>
      <c r="F22" s="21">
        <v>18700</v>
      </c>
      <c r="G22" s="20">
        <f t="shared" si="0"/>
        <v>56100</v>
      </c>
    </row>
    <row r="23" spans="1:7" ht="47.25" x14ac:dyDescent="0.25">
      <c r="A23" s="9">
        <v>19</v>
      </c>
      <c r="B23" s="18" t="s">
        <v>48</v>
      </c>
      <c r="C23" s="17" t="s">
        <v>49</v>
      </c>
      <c r="D23" s="19" t="s">
        <v>37</v>
      </c>
      <c r="E23" s="23">
        <v>3</v>
      </c>
      <c r="F23" s="21">
        <v>44880</v>
      </c>
      <c r="G23" s="20">
        <f t="shared" si="0"/>
        <v>134640</v>
      </c>
    </row>
    <row r="24" spans="1:7" ht="94.5" x14ac:dyDescent="0.25">
      <c r="A24" s="9">
        <v>20</v>
      </c>
      <c r="B24" s="18" t="s">
        <v>50</v>
      </c>
      <c r="C24" s="17" t="s">
        <v>51</v>
      </c>
      <c r="D24" s="19" t="s">
        <v>37</v>
      </c>
      <c r="E24" s="23">
        <v>2</v>
      </c>
      <c r="F24" s="21">
        <v>322575</v>
      </c>
      <c r="G24" s="20">
        <f t="shared" si="0"/>
        <v>645150</v>
      </c>
    </row>
    <row r="25" spans="1:7" ht="15.75" x14ac:dyDescent="0.25">
      <c r="A25" s="3"/>
      <c r="B25" s="4" t="s">
        <v>8</v>
      </c>
      <c r="C25" s="5"/>
      <c r="D25" s="6"/>
      <c r="E25" s="24"/>
      <c r="F25" s="8"/>
      <c r="G25" s="7">
        <f>SUM(G4:G24)</f>
        <v>9526033.2142857146</v>
      </c>
    </row>
  </sheetData>
  <mergeCells count="15">
    <mergeCell ref="F1:F2"/>
    <mergeCell ref="G1:G2"/>
    <mergeCell ref="A3:G3"/>
    <mergeCell ref="A1:A2"/>
    <mergeCell ref="B1:B2"/>
    <mergeCell ref="C1:C2"/>
    <mergeCell ref="D1:D2"/>
    <mergeCell ref="E1:E2"/>
    <mergeCell ref="F18:F19"/>
    <mergeCell ref="G18:G19"/>
    <mergeCell ref="A18:A19"/>
    <mergeCell ref="B18:B19"/>
    <mergeCell ref="C18:C19"/>
    <mergeCell ref="D18:D19"/>
    <mergeCell ref="E18: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2024-09-25T07:34:53Z</dcterms:modified>
</cp:coreProperties>
</file>