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01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МИ'!$A$1:$L$20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I10" i="1" l="1"/>
  <c r="I9" i="1"/>
  <c r="I8" i="1"/>
  <c r="K10" i="1"/>
  <c r="K7" i="1"/>
  <c r="G8" i="1" l="1"/>
  <c r="G9" i="1" l="1"/>
  <c r="G10" i="1"/>
</calcChain>
</file>

<file path=xl/sharedStrings.xml><?xml version="1.0" encoding="utf-8"?>
<sst xmlns="http://schemas.openxmlformats.org/spreadsheetml/2006/main" count="31" uniqueCount="28">
  <si>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</si>
  <si>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</si>
  <si>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</si>
  <si>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</si>
  <si>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</si>
  <si>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</si>
  <si>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</si>
  <si>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</si>
  <si>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</si>
  <si>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</si>
  <si>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</si>
  <si>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</si>
  <si>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</si>
  <si>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</si>
  <si>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Стент пищеводный никель титановый</t>
  </si>
  <si>
    <t>Стент пилородуоденальный никель-титановый</t>
  </si>
  <si>
    <t>Стент пищеводный никель-титановый, тип стента – цельно-каркасный для обеспечения равномерного раскрытия (не допускается разрыва плетения стента по всей длине), с анти миграционным механизмом, полностью покрытый, материал покрытия – медицинский силикон - устойчивый к среде с повышенной кислотностью обеспечивающий ребристость поверхности покрытого участка, Стент из материала  (сплав Никеля и Титана), диаметр покрытого участка стента не менее 20 мм, диаметр непокрытой воронкообразной верхней и нижней манжеты не менее 26 мм, общая длина стента от 80 мм до 160 мм, общая длинна покрытого участка стента не менее 5 см, Стент с не менее 10-ю рентгенноконтрастными метками, рентгенноконтрастные метки расположены на дистальной и проксимальной воронкообразной манжетах, а также в центральной части стента. Стент снабжен проксимальным и дистальным механизмом для релокации, предустановленный в просвет тефлонового тубуса системы доставки, система доставки с механизмом затягивания стента в просвет тефлонового тубуса  для релокации стента, система доставки с возможностью фиксации раскрытия при помощи кольца-стоппера с резьбовым соединением, ручка системы доставки с замком типа "Luer-Lock", диаметр тефлонового тубуса системы доставки не более  24 Fr., длина тефлонового тубуса системы доставки не менее 700мм, олива системы доставки стента длинной не более 20 мм конусообразного типа с диаметром носика не более 2мм, верхняя и нижняя границы установленного в систему доставки стента обозначены рентгенноконтрастными металлическими кольцами, система доставки с каналом для рентген контрастного проводника диаметром не более 0,052”, протяженность стента установленного в просвет системы доставки указана в мм на стерильной упаковке. Стент упакован стерильно, срок стерильности упаковки не менее 24месяцев.</t>
  </si>
  <si>
    <t>Стент пилородуоденальный никель-титановый, тип стента – цельно-каркасный для обеспечения равномерного раскрытия (не допускается разрыва плетения стента по всей длине), непокрытый, толстокишечный, стент из материала (сплав Никеля и Титана), диаметр стента не менее 22 мм, диаметр воронкообразной верхней и нижней манжеты не менее 28 мм, общая длина стента от 80 мм до 120 мм, длина тела стента не менее 9 см, Стент с 6-ю рентгенноконтрастными метками, рентгенноконтрастные метки расположены на дистальной и проксимальной воронкообразной манжетах, а также в центральной части стента. Предустановленный в просвет тефлонового тубуса системы доставки, система доставки с механизмом затягивания стента в просвет тефлонового тубуса  для релокации стента, система доставки с возможностью фиксации раскрытия при помощи кольца-стоппера с резьбовым соединением, ручка системы доставки с замком типа "Luer-Lock", диаметр тефлонового тубуса системы доставки не более 10 Fr., длинна тефлонового тубуса системы доставки не менее 2300мм, олива системы доставки стента длинной не более 10 мм конусообразного типа с диаметром носика не более 3,3 мм, верхняя и нижняя границы установленного в систему доставки стента обозначены рентгенноконтрастными металлическими кольцами, система доставки с каналом для рентген контрастного проводника диаметром не более 0,035”, протяженность стента установленного в просвет системы доставки указана в мм на стерильной упаковке, Стент упакован стерильно, срок стерильности упаковки не менее 24 месяцев.</t>
  </si>
  <si>
    <t>Бахилы низкие полиэтиленовые на резинке для поситетелей, в упаковке 500 пар</t>
  </si>
  <si>
    <t>к протоколу 89 от 14.11.2024г.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</si>
  <si>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</si>
  <si>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</si>
  <si>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</si>
  <si>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Кушкумбаева Р.К.</t>
  </si>
  <si>
    <t>ТОО "ФармГранд" Цена</t>
  </si>
  <si>
    <t>ТОО "ФармГранд" Сумма</t>
  </si>
  <si>
    <t>ТОО "VITA PHARMA" Цена</t>
  </si>
  <si>
    <t>ТОО "VITA PHARMA"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</si>
</sst>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4" fontId="8" fillId="0" borderId="0" xfId="1" applyNumberFormat="1" applyFont="1" applyFill="1" applyBorder="1" applyAlignment="1">
      <alignment horizontal="right" vertical="center" wrapText="1"/>
    </xf>
    <xf numFmtId="0" fontId="7" fillId="2" borderId="2" xfId="17" applyNumberFormat="1" applyFont="1" applyFill="1" applyBorder="1" applyAlignment="1" applyProtection="1">
      <alignment horizontal="right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  <xf numFmtId="164" fontId="7" fillId="2" borderId="2" xfId="19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view="pageBreakPreview" topLeftCell="E10" zoomScaleSheetLayoutView="100" workbookViewId="0">
      <selection activeCell="I16" sqref="I16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9" width="17.85546875" style="25" customWidth="1"/>
    <col min="10" max="10" width="20.28515625" style="1" customWidth="1"/>
    <col min="11" max="11" width="17.85546875" style="1" customWidth="1"/>
    <col min="12" max="12" width="0.140625" style="1" customWidth="1"/>
    <col min="13" max="16384" width="8.85546875" style="1"/>
  </cols>
  <sheetData>
    <row r="1" spans="1:11" x14ac:dyDescent="0.2">
      <c r="E1" s="12" t="s">
        <v>0</v>
      </c>
      <c r="F1" s="19"/>
    </row>
    <row r="2" spans="1:11" x14ac:dyDescent="0.2">
      <c r="E2" s="12" t="s">
        <v>19</v>
      </c>
      <c r="F2" s="19"/>
    </row>
    <row r="4" spans="1:11" s="2" customFormat="1" ht="15.75" customHeight="1" x14ac:dyDescent="0.2">
      <c r="A4" s="47" t="s">
        <v>1</v>
      </c>
      <c r="B4" s="47"/>
      <c r="C4" s="47"/>
      <c r="D4" s="47"/>
      <c r="E4" s="47"/>
      <c r="F4" s="47"/>
      <c r="G4" s="47"/>
      <c r="H4" s="40"/>
      <c r="I4" s="40"/>
    </row>
    <row r="5" spans="1:11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39" t="s">
        <v>24</v>
      </c>
      <c r="I5" s="39" t="s">
        <v>25</v>
      </c>
      <c r="J5" s="39" t="s">
        <v>26</v>
      </c>
      <c r="K5" s="39" t="s">
        <v>27</v>
      </c>
    </row>
    <row r="6" spans="1:11" s="2" customFormat="1" ht="14.25" customHeight="1" x14ac:dyDescent="0.2">
      <c r="A6" s="48" t="s">
        <v>12</v>
      </c>
      <c r="B6" s="48"/>
      <c r="C6" s="48"/>
      <c r="D6" s="48"/>
      <c r="E6" s="48"/>
      <c r="F6" s="48"/>
      <c r="G6" s="24"/>
      <c r="H6" s="41"/>
      <c r="I6" s="41"/>
    </row>
    <row r="7" spans="1:11" s="2" customFormat="1" ht="27.75" customHeight="1" x14ac:dyDescent="0.2">
      <c r="A7" s="36">
        <v>1</v>
      </c>
      <c r="B7" s="29" t="s">
        <v>18</v>
      </c>
      <c r="C7" s="29" t="s">
        <v>18</v>
      </c>
      <c r="D7" s="30" t="s">
        <v>13</v>
      </c>
      <c r="E7" s="31">
        <v>50000</v>
      </c>
      <c r="F7" s="32">
        <v>7</v>
      </c>
      <c r="G7" s="33">
        <v>350000</v>
      </c>
      <c r="H7" s="33"/>
      <c r="I7" s="33"/>
      <c r="J7" s="42">
        <v>6.9</v>
      </c>
      <c r="K7" s="43">
        <f>J7*E7</f>
        <v>345000</v>
      </c>
    </row>
    <row r="8" spans="1:11" s="2" customFormat="1" ht="317.25" customHeight="1" x14ac:dyDescent="0.2">
      <c r="A8" s="36">
        <v>2</v>
      </c>
      <c r="B8" s="29" t="s">
        <v>14</v>
      </c>
      <c r="C8" s="29" t="s">
        <v>16</v>
      </c>
      <c r="D8" s="30" t="s">
        <v>13</v>
      </c>
      <c r="E8" s="31">
        <v>5</v>
      </c>
      <c r="F8" s="32">
        <v>400000</v>
      </c>
      <c r="G8" s="32">
        <f>F8*E8</f>
        <v>2000000</v>
      </c>
      <c r="H8" s="44">
        <v>395000</v>
      </c>
      <c r="I8" s="44">
        <f>H8*E8</f>
        <v>1975000</v>
      </c>
      <c r="J8" s="32"/>
      <c r="K8" s="32"/>
    </row>
    <row r="9" spans="1:11" s="2" customFormat="1" ht="255" customHeight="1" x14ac:dyDescent="0.2">
      <c r="A9" s="36">
        <v>3</v>
      </c>
      <c r="B9" s="34" t="s">
        <v>15</v>
      </c>
      <c r="C9" s="35" t="s">
        <v>17</v>
      </c>
      <c r="D9" s="30" t="s">
        <v>13</v>
      </c>
      <c r="E9" s="31">
        <v>5</v>
      </c>
      <c r="F9" s="32">
        <v>400000</v>
      </c>
      <c r="G9" s="33">
        <f>F9*E9</f>
        <v>2000000</v>
      </c>
      <c r="H9" s="43">
        <v>395000</v>
      </c>
      <c r="I9" s="43">
        <f>H9*E9</f>
        <v>1975000</v>
      </c>
      <c r="J9" s="33"/>
      <c r="K9" s="33"/>
    </row>
    <row r="10" spans="1:11" s="4" customFormat="1" ht="13.5" customHeight="1" x14ac:dyDescent="0.2">
      <c r="A10" s="23"/>
      <c r="B10" s="14" t="s">
        <v>10</v>
      </c>
      <c r="C10" s="9"/>
      <c r="D10" s="3"/>
      <c r="E10" s="16"/>
      <c r="F10" s="20"/>
      <c r="G10" s="26">
        <f>SUM(G7:G9)</f>
        <v>4350000</v>
      </c>
      <c r="H10" s="26"/>
      <c r="I10" s="26">
        <f>SUM(I8:I9)</f>
        <v>3950000</v>
      </c>
      <c r="J10" s="26"/>
      <c r="K10" s="26">
        <f>SUM(K7)</f>
        <v>345000</v>
      </c>
    </row>
    <row r="11" spans="1:11" ht="9.75" customHeight="1" x14ac:dyDescent="0.2">
      <c r="A11" s="5"/>
      <c r="B11" s="15"/>
      <c r="C11" s="6"/>
      <c r="D11" s="7"/>
      <c r="E11" s="17"/>
      <c r="F11" s="21"/>
      <c r="G11" s="27"/>
      <c r="H11" s="27"/>
      <c r="I11" s="27"/>
    </row>
    <row r="12" spans="1:11" x14ac:dyDescent="0.2">
      <c r="A12" s="46" t="s">
        <v>8</v>
      </c>
      <c r="B12" s="46"/>
      <c r="C12" s="46"/>
      <c r="D12" s="46"/>
      <c r="E12" s="46"/>
      <c r="F12" s="46"/>
      <c r="G12" s="46"/>
      <c r="H12" s="38"/>
      <c r="I12" s="38"/>
    </row>
    <row r="13" spans="1:11" s="8" customFormat="1" ht="39.75" customHeight="1" x14ac:dyDescent="0.2">
      <c r="A13" s="45" t="s">
        <v>11</v>
      </c>
      <c r="B13" s="45"/>
      <c r="C13" s="45"/>
      <c r="D13" s="45"/>
      <c r="E13" s="45"/>
      <c r="F13" s="45"/>
      <c r="G13" s="45"/>
      <c r="H13" s="37"/>
      <c r="I13" s="37"/>
    </row>
    <row r="14" spans="1:11" x14ac:dyDescent="0.2">
      <c r="A14" s="28"/>
      <c r="B14" s="28"/>
      <c r="C14" s="28"/>
      <c r="D14" s="28"/>
      <c r="E14" s="28"/>
      <c r="F14" s="28"/>
      <c r="G14" s="28"/>
      <c r="H14" s="28"/>
      <c r="I14" s="28"/>
    </row>
    <row r="15" spans="1:11" x14ac:dyDescent="0.2">
      <c r="B15" s="13" t="s">
        <v>20</v>
      </c>
      <c r="G15" s="25" t="s">
        <v>21</v>
      </c>
    </row>
    <row r="17" spans="2:7" x14ac:dyDescent="0.2">
      <c r="B17" s="13" t="s">
        <v>22</v>
      </c>
      <c r="G17" s="25" t="s">
        <v>23</v>
      </c>
    </row>
  </sheetData>
  <mergeCells count="4">
    <mergeCell ref="A13:G13"/>
    <mergeCell ref="A12:G12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2024-11-14T05:11:47Z</dcterms:modified>
</cp:coreProperties>
</file>