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5\Объявление\1 от 09.01.2025г\"/>
    </mc:Choice>
  </mc:AlternateContent>
  <bookViews>
    <workbookView xWindow="0" yWindow="0" windowWidth="28800" windowHeight="1200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МИ'!$A$1:$G$17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52511"/>
</workbook>
</file>

<file path=xl/calcChain.xml><?xml version="1.0" encoding="utf-8"?>
<calcChain xmlns="http://schemas.openxmlformats.org/spreadsheetml/2006/main">
  <c r="G16" i="1" l="1"/>
  <c r="G7" i="1"/>
  <c r="E11" i="1" l="1"/>
  <c r="E12" i="1"/>
  <c r="E6" i="1"/>
  <c r="E5" i="1"/>
  <c r="G6" i="1" l="1"/>
  <c r="G5" i="1" l="1"/>
  <c r="G8" i="1"/>
  <c r="G9" i="1"/>
  <c r="G10" i="1"/>
  <c r="G11" i="1"/>
  <c r="G12" i="1"/>
  <c r="G13" i="1"/>
  <c r="G14" i="1"/>
  <c r="G15" i="1"/>
</calcChain>
</file>

<file path=xl/sharedStrings.xml><?xml version="1.0" encoding="utf-8"?>
<sst xmlns="http://schemas.openxmlformats.org/spreadsheetml/2006/main" count="43" uniqueCount="29">
  <si>
    <t>Ед.изм.</t>
  </si>
  <si>
    <t>Количество</t>
  </si>
  <si>
    <t>Цена</t>
  </si>
  <si>
    <t>Сумма</t>
  </si>
  <si>
    <t>Наименование лота</t>
  </si>
  <si>
    <t>№ лота</t>
  </si>
  <si>
    <t>Техническая характеристика</t>
  </si>
  <si>
    <t>Техническая спецификация</t>
  </si>
  <si>
    <t>ИТОГО:</t>
  </si>
  <si>
    <t>штука</t>
  </si>
  <si>
    <t>пара</t>
  </si>
  <si>
    <t>Гастростомическая трубка с раздельными портами для питания и доставки медикаментов размер 16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</si>
  <si>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  размер 16</t>
  </si>
  <si>
    <t>Гастростомическая трубка с раздельными портами для питания и доставки медикаментов размер 18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</si>
  <si>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  размер 18</t>
  </si>
  <si>
    <t>Гастростомическая трубка с раздельными портами для питания и доставки медикаментов размер 20</t>
  </si>
  <si>
    <t>Гастростoмическая трубка показана пациентам, нуждающимся в непрерывном энтеральном питании. Материал - медицинский силикон. Универсальный порт для введения питания. Порт для введения лекарств. Внешний фиксатор типа SECUR-LOK. Силиконовый внутри желудочный баллон для фиксации трубки. Конический дистальный наконечник. Дистальный наконечник утоплен при рекомендуемом объеме баллона с не утопленным наконечником. Ренген непроницаемая полоса. Гамма-стерилизация.  размер 20</t>
  </si>
  <si>
    <t>Шприц  инъекционный трехкомпонентный стерильный однократного применения  объемом 3 мл, с иглой 23G</t>
  </si>
  <si>
    <t>Шприц  инъекционный трехкомпонентный стерильный однократного применения  объемом 10 мл, с иглой 21G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</si>
  <si>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штука, размер 35FR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</si>
  <si>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штука, размер 37FR</t>
  </si>
  <si>
    <t>Трубка эндобронхиальная левосторонняя, коннектор 15мм М, угловой, с аспирационным клапаном и защитным колпачком — 2 штуки, Y-образный коннектор — 1 штука, размер 37FR</t>
  </si>
  <si>
    <t>Перчатки  нестерильные неопудренные размер  S (6-7)</t>
  </si>
  <si>
    <t>Латексные, cмотровые, нестерильные, особопрочные, на 50% толще обычных, текcтурированные только на пальцах,  внутреннее полиуретановое покрытие, обработаны силиконом, длина не менее 300 мм, толщина (средний палец) не менее 0,38 мм, цвет-синий, для продолжительных манипуляций повышенного риска в условиях агрессивных сред (в т.ч. в паталогоанатомии); повышенная прочность к повреждениям (в т.ч. на разрыв), соответствует стандарту EN455, размер S</t>
  </si>
  <si>
    <t>Перчатки  нестерильные неопудренные размер M (7-8)</t>
  </si>
  <si>
    <t>Латексные, cмотровые, нестерильные, особопрочные, на 50% толще обычных, текcтурированные только на пальцах,  внутреннее полиуретановое покрытие, обработаны силиконом, длина не менее 300 мм, толщина (средний палец) не менее 0,38 мм, цвет-синий, для продолжительных манипуляций повышенного риска в условиях агрессивных сред (в т.ч. в паталогоанатомии); повышенная прочность к повреждениям (в т.ч. на разрыв), соответствует стандарту EN455, размер M</t>
  </si>
  <si>
    <t xml:space="preserve">Набор для выполнения трехэтапной чрезкожной пункционной нефростомии. Размер 9 </t>
  </si>
  <si>
    <t xml:space="preserve">Набор для выполнения трехэтапной чрезкожной пункционной нефростомии.  Комплектация:  Двухкомпонентная пункционная игла с тремя ультразвуковыми метками на конце. Размер иглы: диаметр 17,5 мм для 9 Ch длиной 200 мм. Жесткая струна-проводник без покрытия с гибким J-образным наконечником в диспенсере, с толкателем, длиной 800 мм. Дилататор из двух частей, с открытым наконечником, длиной 17,5G / 1,30 мм с разделяемой оболочкой, рентгенконтрастный.   Нефростомический катетер с завитком типа Пигтейл, изготовленный из полиуретана, рентгенконтрастный, длиной 30 см. с наконечником открытого типа c 6-ю дренажными отверстиями, желобки для наложения швов на дренаже, удлинитель завитка с вертикальной прорезью и коннектором Luer-Lock. Переходник с краном. Адаптер для мочеприемника. Три информационные наклейки. Стерильно. Для одноразового использования. Не содержит латекса. </t>
  </si>
  <si>
    <t>Медицинские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</si>
</sst>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&quot; &quot;[$руб.-419];[Red]&quot;-&quot;#,##0.00&quot; &quot;[$руб.-419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16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0" fontId="6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>
      <alignment horizontal="center"/>
    </xf>
    <xf numFmtId="0" fontId="1" fillId="0" borderId="0"/>
    <xf numFmtId="0" fontId="10" fillId="0" borderId="0"/>
  </cellStyleXfs>
  <cellXfs count="42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4" fontId="9" fillId="0" borderId="0" xfId="0" applyNumberFormat="1" applyFont="1" applyFill="1" applyAlignment="1">
      <alignment horizontal="right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164" fontId="9" fillId="0" borderId="0" xfId="0" applyNumberFormat="1" applyFont="1" applyFill="1"/>
    <xf numFmtId="164" fontId="9" fillId="0" borderId="0" xfId="1" applyFont="1" applyFill="1" applyBorder="1" applyAlignment="1">
      <alignment horizontal="right" wrapText="1"/>
    </xf>
    <xf numFmtId="164" fontId="7" fillId="0" borderId="0" xfId="1" applyFont="1" applyFill="1" applyAlignment="1">
      <alignment horizontal="right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164" fontId="11" fillId="0" borderId="2" xfId="1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/>
    </xf>
    <xf numFmtId="4" fontId="12" fillId="0" borderId="1" xfId="1" applyNumberFormat="1" applyFont="1" applyFill="1" applyBorder="1" applyAlignment="1">
      <alignment horizontal="right"/>
    </xf>
    <xf numFmtId="164" fontId="12" fillId="0" borderId="1" xfId="1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left" vertical="top" wrapText="1"/>
    </xf>
    <xf numFmtId="164" fontId="9" fillId="0" borderId="0" xfId="0" applyNumberFormat="1" applyFont="1" applyFill="1" applyAlignment="1">
      <alignment vertical="top"/>
    </xf>
    <xf numFmtId="0" fontId="9" fillId="0" borderId="0" xfId="0" applyFont="1" applyFill="1" applyAlignment="1">
      <alignment vertical="top"/>
    </xf>
    <xf numFmtId="164" fontId="12" fillId="0" borderId="1" xfId="1" applyFont="1" applyFill="1" applyBorder="1" applyAlignment="1">
      <alignment horizontal="right" vertical="top" wrapText="1"/>
    </xf>
    <xf numFmtId="0" fontId="12" fillId="0" borderId="1" xfId="0" applyFont="1" applyFill="1" applyBorder="1" applyAlignment="1">
      <alignment horizontal="center" vertical="center"/>
    </xf>
    <xf numFmtId="164" fontId="12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24">
    <cellStyle name="Normal 2" xfId="23"/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2"/>
    <cellStyle name="Обычный 6" xfId="12"/>
    <cellStyle name="Обычный 6 2" xfId="13"/>
    <cellStyle name="Обычный 7" xfId="14"/>
    <cellStyle name="Обычный 8 6" xfId="15"/>
    <cellStyle name="Стиль 1" xfId="21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1"/>
  <sheetViews>
    <sheetView tabSelected="1" view="pageBreakPreview" topLeftCell="A10" zoomScale="70" zoomScaleNormal="100" zoomScaleSheetLayoutView="70" workbookViewId="0">
      <selection activeCell="B7" sqref="B7"/>
    </sheetView>
  </sheetViews>
  <sheetFormatPr defaultColWidth="8.7109375" defaultRowHeight="26.25" customHeight="1" x14ac:dyDescent="0.25"/>
  <cols>
    <col min="1" max="1" width="8.5703125" style="6" bestFit="1" customWidth="1"/>
    <col min="2" max="2" width="45.42578125" style="7" customWidth="1"/>
    <col min="3" max="3" width="85.42578125" style="8" customWidth="1"/>
    <col min="4" max="4" width="12.85546875" style="9" customWidth="1"/>
    <col min="5" max="5" width="15.5703125" style="10" customWidth="1"/>
    <col min="6" max="6" width="18.140625" style="19" customWidth="1"/>
    <col min="7" max="7" width="24.5703125" style="13" customWidth="1"/>
    <col min="8" max="8" width="27.7109375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5" t="s">
        <v>7</v>
      </c>
      <c r="B1" s="35"/>
      <c r="C1" s="35"/>
      <c r="D1" s="35"/>
      <c r="E1" s="35"/>
      <c r="F1" s="35"/>
      <c r="G1" s="35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7" t="s">
        <v>5</v>
      </c>
      <c r="B2" s="37" t="s">
        <v>4</v>
      </c>
      <c r="C2" s="37" t="s">
        <v>6</v>
      </c>
      <c r="D2" s="37" t="s">
        <v>0</v>
      </c>
      <c r="E2" s="37" t="s">
        <v>1</v>
      </c>
      <c r="F2" s="36" t="s">
        <v>2</v>
      </c>
      <c r="G2" s="35" t="s">
        <v>3</v>
      </c>
    </row>
    <row r="3" spans="1:15" s="4" customFormat="1" ht="26.25" customHeight="1" x14ac:dyDescent="0.25">
      <c r="A3" s="37"/>
      <c r="B3" s="37"/>
      <c r="C3" s="37"/>
      <c r="D3" s="37"/>
      <c r="E3" s="37"/>
      <c r="F3" s="36"/>
      <c r="G3" s="35"/>
      <c r="H3" s="3"/>
    </row>
    <row r="4" spans="1:15" s="4" customFormat="1" ht="16.5" customHeight="1" x14ac:dyDescent="0.25">
      <c r="A4" s="39" t="s">
        <v>28</v>
      </c>
      <c r="B4" s="40"/>
      <c r="C4" s="40"/>
      <c r="D4" s="40"/>
      <c r="E4" s="40"/>
      <c r="F4" s="41"/>
      <c r="G4" s="38"/>
      <c r="H4" s="3"/>
    </row>
    <row r="5" spans="1:15" s="33" customFormat="1" ht="140.25" customHeight="1" x14ac:dyDescent="0.25">
      <c r="A5" s="25">
        <v>1</v>
      </c>
      <c r="B5" s="21" t="s">
        <v>22</v>
      </c>
      <c r="C5" s="31" t="s">
        <v>23</v>
      </c>
      <c r="D5" s="22" t="s">
        <v>10</v>
      </c>
      <c r="E5" s="23">
        <f>1500+100</f>
        <v>1600</v>
      </c>
      <c r="F5" s="24">
        <v>580</v>
      </c>
      <c r="G5" s="24">
        <f t="shared" ref="G5:G15" si="0">F5*E5</f>
        <v>928000</v>
      </c>
      <c r="H5" s="32"/>
    </row>
    <row r="6" spans="1:15" s="33" customFormat="1" ht="155.25" customHeight="1" x14ac:dyDescent="0.25">
      <c r="A6" s="25">
        <v>2</v>
      </c>
      <c r="B6" s="21" t="s">
        <v>24</v>
      </c>
      <c r="C6" s="31" t="s">
        <v>25</v>
      </c>
      <c r="D6" s="22" t="s">
        <v>10</v>
      </c>
      <c r="E6" s="23">
        <f>13800+900</f>
        <v>14700</v>
      </c>
      <c r="F6" s="24">
        <v>580</v>
      </c>
      <c r="G6" s="24">
        <f t="shared" si="0"/>
        <v>8526000</v>
      </c>
      <c r="H6" s="32"/>
    </row>
    <row r="7" spans="1:15" s="33" customFormat="1" ht="274.5" customHeight="1" x14ac:dyDescent="0.25">
      <c r="A7" s="25">
        <v>3</v>
      </c>
      <c r="B7" s="21" t="s">
        <v>26</v>
      </c>
      <c r="C7" s="31" t="s">
        <v>27</v>
      </c>
      <c r="D7" s="22" t="s">
        <v>9</v>
      </c>
      <c r="E7" s="23">
        <v>55</v>
      </c>
      <c r="F7" s="24">
        <v>56120</v>
      </c>
      <c r="G7" s="24">
        <f t="shared" si="0"/>
        <v>3086600</v>
      </c>
      <c r="H7" s="32"/>
    </row>
    <row r="8" spans="1:15" s="4" customFormat="1" ht="156" customHeight="1" x14ac:dyDescent="0.25">
      <c r="A8" s="25">
        <v>4</v>
      </c>
      <c r="B8" s="21" t="s">
        <v>11</v>
      </c>
      <c r="C8" s="31" t="s">
        <v>12</v>
      </c>
      <c r="D8" s="22" t="s">
        <v>9</v>
      </c>
      <c r="E8" s="23">
        <v>20</v>
      </c>
      <c r="F8" s="24">
        <v>27000</v>
      </c>
      <c r="G8" s="24">
        <f t="shared" si="0"/>
        <v>540000</v>
      </c>
      <c r="H8" s="18"/>
    </row>
    <row r="9" spans="1:15" s="4" customFormat="1" ht="154.5" customHeight="1" x14ac:dyDescent="0.25">
      <c r="A9" s="25">
        <v>5</v>
      </c>
      <c r="B9" s="21" t="s">
        <v>13</v>
      </c>
      <c r="C9" s="31" t="s">
        <v>14</v>
      </c>
      <c r="D9" s="22" t="s">
        <v>9</v>
      </c>
      <c r="E9" s="23">
        <v>25</v>
      </c>
      <c r="F9" s="24">
        <v>27000</v>
      </c>
      <c r="G9" s="24">
        <f t="shared" si="0"/>
        <v>675000</v>
      </c>
      <c r="H9" s="18"/>
    </row>
    <row r="10" spans="1:15" s="4" customFormat="1" ht="159" customHeight="1" x14ac:dyDescent="0.25">
      <c r="A10" s="25">
        <v>6</v>
      </c>
      <c r="B10" s="21" t="s">
        <v>15</v>
      </c>
      <c r="C10" s="31" t="s">
        <v>16</v>
      </c>
      <c r="D10" s="22" t="s">
        <v>9</v>
      </c>
      <c r="E10" s="23">
        <v>30</v>
      </c>
      <c r="F10" s="24">
        <v>27000</v>
      </c>
      <c r="G10" s="24">
        <f t="shared" si="0"/>
        <v>810000</v>
      </c>
      <c r="H10" s="18"/>
    </row>
    <row r="11" spans="1:15" s="4" customFormat="1" ht="78" customHeight="1" x14ac:dyDescent="0.25">
      <c r="A11" s="25">
        <v>7</v>
      </c>
      <c r="B11" s="21" t="s">
        <v>17</v>
      </c>
      <c r="C11" s="21" t="s">
        <v>17</v>
      </c>
      <c r="D11" s="22" t="s">
        <v>9</v>
      </c>
      <c r="E11" s="23">
        <f>26000+1200</f>
        <v>27200</v>
      </c>
      <c r="F11" s="24">
        <v>17.46</v>
      </c>
      <c r="G11" s="24">
        <f t="shared" si="0"/>
        <v>474912</v>
      </c>
      <c r="H11" s="18"/>
    </row>
    <row r="12" spans="1:15" s="4" customFormat="1" ht="75" x14ac:dyDescent="0.25">
      <c r="A12" s="25">
        <v>8</v>
      </c>
      <c r="B12" s="21" t="s">
        <v>18</v>
      </c>
      <c r="C12" s="21" t="s">
        <v>18</v>
      </c>
      <c r="D12" s="22" t="s">
        <v>9</v>
      </c>
      <c r="E12" s="23">
        <f>55550+3200</f>
        <v>58750</v>
      </c>
      <c r="F12" s="24">
        <v>24.96</v>
      </c>
      <c r="G12" s="24">
        <f t="shared" si="0"/>
        <v>1466400</v>
      </c>
      <c r="H12" s="18"/>
    </row>
    <row r="13" spans="1:15" s="4" customFormat="1" ht="112.5" x14ac:dyDescent="0.25">
      <c r="A13" s="25">
        <v>9</v>
      </c>
      <c r="B13" s="21" t="s">
        <v>19</v>
      </c>
      <c r="C13" s="21" t="s">
        <v>19</v>
      </c>
      <c r="D13" s="22" t="s">
        <v>9</v>
      </c>
      <c r="E13" s="23">
        <v>15</v>
      </c>
      <c r="F13" s="24">
        <v>35000</v>
      </c>
      <c r="G13" s="24">
        <f t="shared" si="0"/>
        <v>525000</v>
      </c>
      <c r="H13" s="18"/>
    </row>
    <row r="14" spans="1:15" s="4" customFormat="1" ht="112.5" x14ac:dyDescent="0.25">
      <c r="A14" s="25">
        <v>10</v>
      </c>
      <c r="B14" s="21" t="s">
        <v>20</v>
      </c>
      <c r="C14" s="21" t="s">
        <v>20</v>
      </c>
      <c r="D14" s="22" t="s">
        <v>9</v>
      </c>
      <c r="E14" s="23">
        <v>15</v>
      </c>
      <c r="F14" s="24">
        <v>35000</v>
      </c>
      <c r="G14" s="24">
        <f t="shared" si="0"/>
        <v>525000</v>
      </c>
      <c r="H14" s="18"/>
    </row>
    <row r="15" spans="1:15" s="4" customFormat="1" ht="119.25" customHeight="1" x14ac:dyDescent="0.25">
      <c r="A15" s="25">
        <v>11</v>
      </c>
      <c r="B15" s="21" t="s">
        <v>21</v>
      </c>
      <c r="C15" s="21" t="s">
        <v>21</v>
      </c>
      <c r="D15" s="22" t="s">
        <v>9</v>
      </c>
      <c r="E15" s="23">
        <v>30</v>
      </c>
      <c r="F15" s="24">
        <v>35000</v>
      </c>
      <c r="G15" s="24">
        <f t="shared" si="0"/>
        <v>1050000</v>
      </c>
      <c r="H15" s="18"/>
    </row>
    <row r="16" spans="1:15" s="5" customFormat="1" ht="26.25" customHeight="1" x14ac:dyDescent="0.3">
      <c r="A16" s="25"/>
      <c r="B16" s="27" t="s">
        <v>8</v>
      </c>
      <c r="C16" s="28"/>
      <c r="D16" s="26"/>
      <c r="E16" s="29"/>
      <c r="F16" s="30"/>
      <c r="G16" s="34">
        <f>SUM(G5:G15)</f>
        <v>18606912</v>
      </c>
      <c r="H16" s="1"/>
    </row>
    <row r="17" spans="1:10" ht="18.75" x14ac:dyDescent="0.25">
      <c r="A17" s="25"/>
      <c r="C17" s="3"/>
      <c r="G17" s="15"/>
      <c r="H17" s="11"/>
    </row>
    <row r="18" spans="1:10" ht="26.25" customHeight="1" x14ac:dyDescent="0.25">
      <c r="B18" s="12"/>
      <c r="C18" s="1"/>
      <c r="D18" s="1"/>
      <c r="E18" s="16"/>
      <c r="F18" s="20"/>
      <c r="G18" s="14"/>
      <c r="H18" s="11"/>
      <c r="I18" s="1"/>
      <c r="J18" s="1"/>
    </row>
    <row r="19" spans="1:10" ht="26.25" customHeight="1" x14ac:dyDescent="0.25">
      <c r="B19" s="3"/>
      <c r="C19" s="1"/>
      <c r="D19" s="1"/>
      <c r="E19" s="17"/>
      <c r="F19" s="20"/>
      <c r="G19" s="14"/>
      <c r="H19" s="11"/>
      <c r="I19" s="11"/>
      <c r="J19" s="11"/>
    </row>
    <row r="20" spans="1:10" ht="26.25" customHeight="1" x14ac:dyDescent="0.25">
      <c r="B20" s="11"/>
      <c r="C20" s="1"/>
      <c r="D20" s="1"/>
      <c r="E20" s="17"/>
      <c r="F20" s="20"/>
      <c r="G20" s="14"/>
      <c r="H20" s="11"/>
      <c r="I20" s="11"/>
      <c r="J20" s="11"/>
    </row>
    <row r="21" spans="1:10" ht="26.25" customHeight="1" x14ac:dyDescent="0.25">
      <c r="B21" s="11"/>
      <c r="C21" s="1"/>
      <c r="D21" s="1"/>
      <c r="E21" s="17"/>
      <c r="F21" s="20"/>
      <c r="G21" s="14"/>
      <c r="H21" s="11"/>
      <c r="I21" s="11"/>
      <c r="J21" s="11"/>
    </row>
    <row r="22" spans="1:10" ht="26.25" customHeight="1" x14ac:dyDescent="0.25">
      <c r="B22" s="11"/>
      <c r="C22" s="1"/>
      <c r="D22" s="1"/>
      <c r="E22" s="17"/>
      <c r="F22" s="20"/>
      <c r="G22" s="14"/>
      <c r="I22" s="11"/>
      <c r="J22" s="11"/>
    </row>
    <row r="23" spans="1:10" ht="26.25" customHeight="1" x14ac:dyDescent="0.25">
      <c r="B23" s="11"/>
      <c r="C23" s="1"/>
      <c r="D23" s="1"/>
      <c r="E23" s="17"/>
      <c r="F23" s="20"/>
      <c r="G23" s="14"/>
      <c r="I23" s="11"/>
      <c r="J23" s="11"/>
    </row>
    <row r="24" spans="1:10" ht="26.25" customHeight="1" x14ac:dyDescent="0.25">
      <c r="B24" s="11"/>
      <c r="C24" s="1"/>
      <c r="D24" s="1"/>
      <c r="E24" s="17"/>
      <c r="F24" s="20"/>
      <c r="G24" s="14"/>
      <c r="I24" s="11"/>
      <c r="J24" s="11"/>
    </row>
    <row r="25" spans="1:10" ht="26.25" customHeight="1" x14ac:dyDescent="0.25">
      <c r="B25" s="11"/>
      <c r="C25" s="1"/>
      <c r="D25" s="1"/>
      <c r="E25" s="17"/>
      <c r="F25" s="20"/>
      <c r="G25" s="14"/>
      <c r="I25" s="11"/>
      <c r="J25" s="11"/>
    </row>
    <row r="26" spans="1:10" ht="26.25" customHeight="1" x14ac:dyDescent="0.25">
      <c r="B26" s="11"/>
      <c r="C26" s="1"/>
      <c r="D26" s="1"/>
      <c r="E26" s="17"/>
      <c r="F26" s="20"/>
      <c r="G26" s="14"/>
      <c r="I26" s="11"/>
      <c r="J26" s="11"/>
    </row>
    <row r="27" spans="1:10" ht="26.25" customHeight="1" x14ac:dyDescent="0.25">
      <c r="B27" s="11"/>
      <c r="C27" s="1"/>
      <c r="D27" s="1"/>
      <c r="E27" s="17"/>
      <c r="F27" s="20"/>
      <c r="G27" s="14"/>
      <c r="I27" s="11"/>
      <c r="J27" s="11"/>
    </row>
    <row r="28" spans="1:10" ht="26.25" customHeight="1" x14ac:dyDescent="0.25">
      <c r="B28" s="11"/>
      <c r="C28" s="1"/>
      <c r="D28" s="1"/>
      <c r="E28" s="17"/>
      <c r="F28" s="20"/>
      <c r="G28" s="14"/>
      <c r="I28" s="11"/>
      <c r="J28" s="11"/>
    </row>
    <row r="29" spans="1:10" ht="26.25" customHeight="1" x14ac:dyDescent="0.25">
      <c r="B29" s="11"/>
      <c r="C29" s="1"/>
      <c r="D29" s="1"/>
      <c r="E29" s="17"/>
      <c r="F29" s="20"/>
      <c r="G29" s="14"/>
      <c r="I29" s="11"/>
      <c r="J29" s="11"/>
    </row>
    <row r="30" spans="1:10" ht="26.25" customHeight="1" x14ac:dyDescent="0.25">
      <c r="B30" s="11"/>
      <c r="C30" s="1"/>
      <c r="D30" s="1"/>
      <c r="E30" s="17"/>
      <c r="F30" s="20"/>
      <c r="G30" s="14"/>
      <c r="I30" s="11"/>
      <c r="J30" s="11"/>
    </row>
    <row r="31" spans="1:10" ht="26.25" customHeight="1" x14ac:dyDescent="0.25">
      <c r="B31" s="11"/>
      <c r="C31" s="1"/>
      <c r="D31" s="1"/>
      <c r="E31" s="17"/>
      <c r="F31" s="20"/>
      <c r="G31" s="14"/>
      <c r="I31" s="11"/>
      <c r="J31" s="11"/>
    </row>
  </sheetData>
  <mergeCells count="9">
    <mergeCell ref="A4:F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8" fitToHeight="0" orientation="landscape" r:id="rId1"/>
  <rowBreaks count="1" manualBreakCount="1">
    <brk id="1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Кушкумбаева Разия</cp:lastModifiedBy>
  <cp:lastPrinted>2024-01-29T08:22:50Z</cp:lastPrinted>
  <dcterms:created xsi:type="dcterms:W3CDTF">2019-01-26T07:17:42Z</dcterms:created>
  <dcterms:modified xsi:type="dcterms:W3CDTF">2025-01-09T10:04:43Z</dcterms:modified>
</cp:coreProperties>
</file>